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rgis\Documents\aviamodeliai\Aeromodeling\2026m\laisvo skridimo\"/>
    </mc:Choice>
  </mc:AlternateContent>
  <xr:revisionPtr revIDLastSave="0" documentId="13_ncr:1_{18D00806-D3C3-4106-9B5A-BA12ECC6AA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etuvos taurė 2026" sheetId="5" r:id="rId1"/>
    <sheet name="LS reitingai 2026" sheetId="1" r:id="rId2"/>
  </sheets>
  <definedNames>
    <definedName name="_xlnm.Print_Area" localSheetId="0">'Lietuvos taurė 2026'!$A$1:$J$60</definedName>
  </definedNames>
  <calcPr calcId="191029"/>
</workbook>
</file>

<file path=xl/calcChain.xml><?xml version="1.0" encoding="utf-8"?>
<calcChain xmlns="http://schemas.openxmlformats.org/spreadsheetml/2006/main">
  <c r="Q39" i="1" l="1"/>
  <c r="Q38" i="1"/>
  <c r="J64" i="5"/>
  <c r="J65" i="5"/>
  <c r="J47" i="5"/>
  <c r="J46" i="5"/>
  <c r="J52" i="5"/>
  <c r="J54" i="5"/>
  <c r="J58" i="5"/>
  <c r="J59" i="5"/>
  <c r="J57" i="5"/>
  <c r="J56" i="5"/>
  <c r="J53" i="5"/>
  <c r="J55" i="5"/>
  <c r="J41" i="5"/>
  <c r="J39" i="5"/>
  <c r="J40" i="5"/>
  <c r="J37" i="5"/>
  <c r="J36" i="5"/>
  <c r="J38" i="5"/>
  <c r="J26" i="5" l="1"/>
  <c r="J25" i="5"/>
  <c r="J24" i="5"/>
  <c r="J23" i="5"/>
  <c r="J22" i="5"/>
  <c r="J21" i="5"/>
  <c r="J20" i="5"/>
  <c r="J19" i="5"/>
  <c r="J18" i="5"/>
  <c r="J17" i="5"/>
  <c r="J16" i="5"/>
  <c r="J15" i="5"/>
  <c r="J14" i="5"/>
  <c r="J11" i="5"/>
  <c r="J12" i="5"/>
  <c r="J13" i="5"/>
  <c r="J9" i="5"/>
  <c r="J6" i="5"/>
  <c r="J10" i="5"/>
  <c r="J8" i="5"/>
  <c r="J7" i="5"/>
  <c r="L50" i="1"/>
  <c r="Q50" i="1" s="1"/>
  <c r="L15" i="1"/>
  <c r="Q15" i="1" s="1"/>
  <c r="L23" i="1"/>
  <c r="Q23" i="1" s="1"/>
  <c r="L22" i="1"/>
  <c r="Q22" i="1" s="1"/>
  <c r="L49" i="1"/>
  <c r="Q49" i="1" s="1"/>
  <c r="L18" i="1"/>
  <c r="Q18" i="1" s="1"/>
  <c r="L48" i="1"/>
  <c r="Q48" i="1" s="1"/>
  <c r="L45" i="1"/>
  <c r="Q45" i="1" s="1"/>
  <c r="L44" i="1"/>
  <c r="Q44" i="1" s="1"/>
  <c r="L51" i="1"/>
  <c r="Q51" i="1" s="1"/>
  <c r="L47" i="1"/>
  <c r="Q47" i="1" s="1"/>
  <c r="L46" i="1"/>
  <c r="Q46" i="1" s="1"/>
  <c r="L33" i="1"/>
  <c r="Q33" i="1" s="1"/>
  <c r="L32" i="1"/>
  <c r="Q32" i="1" s="1"/>
  <c r="L28" i="1"/>
  <c r="Q28" i="1" s="1"/>
  <c r="L30" i="1"/>
  <c r="Q30" i="1" s="1"/>
  <c r="L29" i="1"/>
  <c r="Q29" i="1" s="1"/>
  <c r="L31" i="1"/>
  <c r="Q31" i="1" s="1"/>
  <c r="L21" i="1"/>
  <c r="Q21" i="1" s="1"/>
  <c r="L20" i="1"/>
  <c r="Q20" i="1" s="1"/>
  <c r="L10" i="1"/>
  <c r="Q10" i="1" s="1"/>
  <c r="L17" i="1"/>
  <c r="Q17" i="1" s="1"/>
  <c r="L14" i="1"/>
  <c r="Q14" i="1" s="1"/>
  <c r="L16" i="1"/>
  <c r="Q16" i="1" s="1"/>
  <c r="L6" i="1"/>
  <c r="Q6" i="1" s="1"/>
  <c r="L13" i="1"/>
  <c r="Q13" i="1" s="1"/>
  <c r="L9" i="1"/>
  <c r="Q9" i="1" s="1"/>
  <c r="L7" i="1"/>
  <c r="Q7" i="1" s="1"/>
  <c r="L11" i="1"/>
  <c r="Q11" i="1" s="1"/>
  <c r="L12" i="1"/>
  <c r="Q12" i="1" s="1"/>
  <c r="L8" i="1"/>
  <c r="Q8" i="1" s="1"/>
  <c r="L19" i="1"/>
  <c r="Q19" i="1" s="1"/>
</calcChain>
</file>

<file path=xl/sharedStrings.xml><?xml version="1.0" encoding="utf-8"?>
<sst xmlns="http://schemas.openxmlformats.org/spreadsheetml/2006/main" count="291" uniqueCount="77">
  <si>
    <t>Vardas Pavardė</t>
  </si>
  <si>
    <t>Rezultatas</t>
  </si>
  <si>
    <t>F1A</t>
  </si>
  <si>
    <t>F1B</t>
  </si>
  <si>
    <t>Vidas Dimavičius</t>
  </si>
  <si>
    <t>Panevėžys</t>
  </si>
  <si>
    <t>Virginijus Ivančikas</t>
  </si>
  <si>
    <t>Rolandas Mackus</t>
  </si>
  <si>
    <t>Varėna</t>
  </si>
  <si>
    <t>Arūnas Grašys</t>
  </si>
  <si>
    <t>Vieta</t>
  </si>
  <si>
    <t>Vytautas Kaunietis</t>
  </si>
  <si>
    <t>Danas Babenskas</t>
  </si>
  <si>
    <t>LS čempionatas</t>
  </si>
  <si>
    <t>Pranskėčio taurė</t>
  </si>
  <si>
    <t>Šiauliai</t>
  </si>
  <si>
    <t>Utena</t>
  </si>
  <si>
    <t>Biržai</t>
  </si>
  <si>
    <t>Vilnius</t>
  </si>
  <si>
    <t>Lietuvos laisvo skridimo aviamodeliavimo varžybų suvestinė</t>
  </si>
  <si>
    <t>Latvija</t>
  </si>
  <si>
    <t>F1С</t>
  </si>
  <si>
    <t>Varėnos taurė</t>
  </si>
  <si>
    <t>Justinas Bartkevičius</t>
  </si>
  <si>
    <t>Saulius Kaunietis</t>
  </si>
  <si>
    <t>Paulius Budovas</t>
  </si>
  <si>
    <t>Darijus Atkočiūnas</t>
  </si>
  <si>
    <t>Mantvydas Latvėnas</t>
  </si>
  <si>
    <t>Modestas Snukiškis</t>
  </si>
  <si>
    <t>Vytas Klezys</t>
  </si>
  <si>
    <t>Tomas Mackus</t>
  </si>
  <si>
    <t>Virginijus Furmaniukas</t>
  </si>
  <si>
    <t>Robertas Poškus</t>
  </si>
  <si>
    <t>Pasvalys</t>
  </si>
  <si>
    <t>Artūrs Soročenkovs</t>
  </si>
  <si>
    <t>Biržų taurė</t>
  </si>
  <si>
    <t>Utenos taurė</t>
  </si>
  <si>
    <t>Laimis Praniauskas</t>
  </si>
  <si>
    <t>Marius Bliujus</t>
  </si>
  <si>
    <t>Donatas Pampikas</t>
  </si>
  <si>
    <t>Pijus Furmaniukas</t>
  </si>
  <si>
    <t>Edmundas Mikulėnas</t>
  </si>
  <si>
    <t>Salonta cup</t>
  </si>
  <si>
    <t>Geriausias PT etapas</t>
  </si>
  <si>
    <t>Egidijus Pranys</t>
  </si>
  <si>
    <t>Szabo Miklos memorial</t>
  </si>
  <si>
    <t>LS čempio-natas</t>
  </si>
  <si>
    <t>Janis Sprogis</t>
  </si>
  <si>
    <t>Komanda/Miestas</t>
  </si>
  <si>
    <t>G.M.</t>
  </si>
  <si>
    <t>Algirdas Žiūkas</t>
  </si>
  <si>
    <t>Henrikas Aukštakis</t>
  </si>
  <si>
    <t>Airija</t>
  </si>
  <si>
    <t>Moose cup</t>
  </si>
  <si>
    <t>W/ E CH</t>
  </si>
  <si>
    <t>Geriau-sias PT etapas</t>
  </si>
  <si>
    <t>Hunt a Max</t>
  </si>
  <si>
    <t>Arvydas Palskys</t>
  </si>
  <si>
    <t>Julius Jaskonis (j)</t>
  </si>
  <si>
    <t>Robertas Šeinauskas</t>
  </si>
  <si>
    <t>Data: 2026. 09 . 22</t>
  </si>
  <si>
    <t>Lietuvos LS Taurė 2026</t>
  </si>
  <si>
    <t>Simona Kaunietytė</t>
  </si>
  <si>
    <t>Aronas Treinys</t>
  </si>
  <si>
    <t>Adomas Pranys (J)</t>
  </si>
  <si>
    <t>Toms Latvis (j)</t>
  </si>
  <si>
    <t>Edvardas Žilinskas</t>
  </si>
  <si>
    <t>F1A modelių klasės sportininkų, surinkusių maksimalų taškų kiekį, vietų perskaičiavimas pagal užimtas vietas:</t>
  </si>
  <si>
    <t>Suminė vieta</t>
  </si>
  <si>
    <t>Pranas Svinskas</t>
  </si>
  <si>
    <t>Kaunas</t>
  </si>
  <si>
    <t>F1B modelių klasės sportininkų, surinkusių maksimalų taškų kiekį, vietų perskaičiavimas pagal užimtas vietas:</t>
  </si>
  <si>
    <t>F1C modelių klasės sportininkų, surinkusių maksimalų taškų kiekį, vietų perskaičiavimas pagal užimtas vietas:</t>
  </si>
  <si>
    <t>Lietuvos LS sportininkų Reitingai 2026</t>
  </si>
  <si>
    <t xml:space="preserve">Data: 2026. 09 . 22 </t>
  </si>
  <si>
    <t>Bear cup</t>
  </si>
  <si>
    <t>LASF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</si>
</sst>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b/>
      <sz val="11"/>
      <color indexed="8"/>
      <name val="Arial"/>
      <family val="2"/>
      <charset val="186"/>
    </font>
    <font>
      <sz val="11"/>
      <name val="Arial"/>
      <family val="2"/>
      <charset val="186"/>
    </font>
    <font>
      <sz val="11"/>
      <color indexed="8"/>
      <name val="Arial"/>
      <family val="2"/>
      <charset val="186"/>
    </font>
    <font>
      <b/>
      <sz val="11"/>
      <name val="Arial"/>
      <family val="2"/>
      <charset val="186"/>
    </font>
    <font>
      <b/>
      <sz val="11"/>
      <color indexed="22"/>
      <name val="Arial"/>
      <family val="2"/>
      <charset val="186"/>
    </font>
    <font>
      <sz val="11"/>
      <color theme="0" tint="-0.34998626667073579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b/>
      <sz val="11"/>
      <color theme="0" tint="-0.249977111117893"/>
      <name val="Arial"/>
      <family val="2"/>
      <charset val="186"/>
    </font>
    <font>
      <b/>
      <sz val="11"/>
      <color theme="0" tint="-0.34998626667073579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name val="Arial"/>
      <family val="2"/>
      <charset val="186"/>
    </font>
    <font>
      <b/>
      <sz val="9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2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3" fillId="0" borderId="27" xfId="0" applyFont="1" applyBorder="1" applyAlignment="1">
      <alignment horizontal="left"/>
    </xf>
    <xf numFmtId="0" fontId="3" fillId="0" borderId="27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16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topLeftCell="A2" zoomScaleNormal="100" workbookViewId="0">
      <selection activeCell="A2" sqref="A2:J2"/>
    </sheetView>
  </sheetViews>
  <sheetFormatPr defaultRowHeight="14.25" x14ac:dyDescent="0.2"/>
  <cols>
    <col min="1" max="1" width="5.7109375" style="2" customWidth="1"/>
    <col min="2" max="2" width="21.42578125" style="2" customWidth="1"/>
    <col min="3" max="3" width="5.7109375" style="2" customWidth="1"/>
    <col min="4" max="4" width="10.5703125" style="2" customWidth="1"/>
    <col min="5" max="5" width="14" style="2" customWidth="1"/>
    <col min="6" max="6" width="0.5703125" style="2" customWidth="1"/>
    <col min="7" max="7" width="12.140625" style="2" customWidth="1"/>
    <col min="8" max="8" width="10.5703125" style="2" customWidth="1"/>
    <col min="9" max="9" width="10.42578125" style="2" customWidth="1"/>
    <col min="10" max="10" width="11.7109375" style="2" customWidth="1"/>
    <col min="11" max="11" width="14.28515625" style="2" customWidth="1"/>
    <col min="12" max="12" width="5.7109375" style="2" customWidth="1"/>
    <col min="13" max="13" width="23.140625" style="2" customWidth="1"/>
    <col min="14" max="14" width="11.5703125" style="2" customWidth="1"/>
    <col min="15" max="16384" width="9.140625" style="2"/>
  </cols>
  <sheetData>
    <row r="1" spans="1:14" ht="15" hidden="1" customHeight="1" x14ac:dyDescent="0.25">
      <c r="A1" s="93" t="s">
        <v>19</v>
      </c>
      <c r="B1" s="93"/>
      <c r="C1" s="93"/>
      <c r="D1" s="93"/>
      <c r="E1" s="93"/>
      <c r="F1" s="93"/>
      <c r="G1" s="93"/>
      <c r="H1" s="93"/>
      <c r="I1" s="93"/>
      <c r="J1" s="93"/>
    </row>
    <row r="2" spans="1:14" ht="15" customHeight="1" x14ac:dyDescent="0.25">
      <c r="A2" s="93" t="s">
        <v>61</v>
      </c>
      <c r="B2" s="93"/>
      <c r="C2" s="93"/>
      <c r="D2" s="93"/>
      <c r="E2" s="93"/>
      <c r="F2" s="93"/>
      <c r="G2" s="93"/>
      <c r="H2" s="93"/>
      <c r="I2" s="93"/>
      <c r="J2" s="93"/>
    </row>
    <row r="3" spans="1:14" ht="15" x14ac:dyDescent="0.25">
      <c r="A3" s="3"/>
      <c r="B3" s="1" t="s">
        <v>2</v>
      </c>
      <c r="C3" s="1"/>
      <c r="D3" s="1"/>
      <c r="E3" s="1"/>
      <c r="F3" s="1"/>
      <c r="G3" s="1"/>
      <c r="H3" s="94" t="s">
        <v>60</v>
      </c>
      <c r="I3" s="94"/>
      <c r="J3" s="94"/>
    </row>
    <row r="4" spans="1:14" ht="2.25" customHeight="1" thickBot="1" x14ac:dyDescent="0.25">
      <c r="A4" s="3"/>
      <c r="D4" s="4"/>
      <c r="E4" s="4"/>
      <c r="F4" s="4"/>
      <c r="G4" s="5"/>
    </row>
    <row r="5" spans="1:14" ht="26.25" customHeight="1" thickBot="1" x14ac:dyDescent="0.3">
      <c r="A5" s="6" t="s">
        <v>10</v>
      </c>
      <c r="B5" s="7" t="s">
        <v>0</v>
      </c>
      <c r="C5" s="7" t="s">
        <v>49</v>
      </c>
      <c r="D5" s="8" t="s">
        <v>48</v>
      </c>
      <c r="E5" s="8" t="s">
        <v>13</v>
      </c>
      <c r="F5" s="8"/>
      <c r="G5" s="8" t="s">
        <v>14</v>
      </c>
      <c r="H5" s="8" t="s">
        <v>35</v>
      </c>
      <c r="I5" s="9" t="s">
        <v>22</v>
      </c>
      <c r="J5" s="10" t="s">
        <v>1</v>
      </c>
      <c r="L5" s="11"/>
    </row>
    <row r="6" spans="1:14" ht="14.25" customHeight="1" thickTop="1" x14ac:dyDescent="0.25">
      <c r="A6" s="12">
        <v>1</v>
      </c>
      <c r="B6" s="13" t="s">
        <v>41</v>
      </c>
      <c r="C6" s="13">
        <v>1986</v>
      </c>
      <c r="D6" s="14" t="s">
        <v>16</v>
      </c>
      <c r="E6" s="50">
        <v>468</v>
      </c>
      <c r="F6" s="50"/>
      <c r="G6" s="14">
        <v>1000</v>
      </c>
      <c r="H6" s="15">
        <v>1000</v>
      </c>
      <c r="I6" s="16">
        <v>796</v>
      </c>
      <c r="J6" s="17">
        <f>SUM(LARGE(G6:I6,{1;2}))</f>
        <v>2000</v>
      </c>
      <c r="L6" s="11"/>
    </row>
    <row r="7" spans="1:14" ht="14.25" customHeight="1" x14ac:dyDescent="0.25">
      <c r="A7" s="18">
        <v>2</v>
      </c>
      <c r="B7" s="19" t="s">
        <v>29</v>
      </c>
      <c r="C7" s="19">
        <v>1990</v>
      </c>
      <c r="D7" s="20" t="s">
        <v>17</v>
      </c>
      <c r="E7" s="51">
        <v>1200</v>
      </c>
      <c r="F7" s="51"/>
      <c r="G7" s="20">
        <v>984</v>
      </c>
      <c r="H7" s="21">
        <v>1000</v>
      </c>
      <c r="I7" s="22">
        <v>1000</v>
      </c>
      <c r="J7" s="17">
        <f>SUM(LARGE(G7:I7,{1;2}))</f>
        <v>2000</v>
      </c>
      <c r="L7" s="11"/>
    </row>
    <row r="8" spans="1:14" ht="14.25" customHeight="1" x14ac:dyDescent="0.25">
      <c r="A8" s="12">
        <v>3</v>
      </c>
      <c r="B8" s="19" t="s">
        <v>28</v>
      </c>
      <c r="C8" s="19">
        <v>1987</v>
      </c>
      <c r="D8" s="20" t="s">
        <v>16</v>
      </c>
      <c r="E8" s="51">
        <v>1200</v>
      </c>
      <c r="F8" s="51"/>
      <c r="G8" s="20">
        <v>947</v>
      </c>
      <c r="H8" s="21">
        <v>1000</v>
      </c>
      <c r="I8" s="22">
        <v>964</v>
      </c>
      <c r="J8" s="17">
        <f>SUM(LARGE(G8:I8,{1;2}))</f>
        <v>1964</v>
      </c>
      <c r="L8" s="11"/>
    </row>
    <row r="9" spans="1:14" ht="14.25" customHeight="1" x14ac:dyDescent="0.25">
      <c r="A9" s="18">
        <v>4</v>
      </c>
      <c r="B9" s="19" t="s">
        <v>32</v>
      </c>
      <c r="C9" s="19">
        <v>1980</v>
      </c>
      <c r="D9" s="20" t="s">
        <v>33</v>
      </c>
      <c r="E9" s="51">
        <v>1200</v>
      </c>
      <c r="F9" s="51"/>
      <c r="G9" s="20">
        <v>1000</v>
      </c>
      <c r="H9" s="21">
        <v>685</v>
      </c>
      <c r="I9" s="22">
        <v>933</v>
      </c>
      <c r="J9" s="17">
        <f>SUM(LARGE(G9:I9,{1;2}))</f>
        <v>1933</v>
      </c>
      <c r="L9" s="11"/>
    </row>
    <row r="10" spans="1:14" ht="14.25" customHeight="1" x14ac:dyDescent="0.25">
      <c r="A10" s="12">
        <v>5</v>
      </c>
      <c r="B10" s="19" t="s">
        <v>24</v>
      </c>
      <c r="C10" s="19">
        <v>1966</v>
      </c>
      <c r="D10" s="20" t="s">
        <v>5</v>
      </c>
      <c r="E10" s="51">
        <v>0</v>
      </c>
      <c r="F10" s="51"/>
      <c r="G10" s="20">
        <v>929</v>
      </c>
      <c r="H10" s="21">
        <v>1000</v>
      </c>
      <c r="I10" s="22">
        <v>892</v>
      </c>
      <c r="J10" s="17">
        <f>SUM(LARGE(G10:I10,{1;2}))</f>
        <v>1929</v>
      </c>
      <c r="L10" s="11"/>
    </row>
    <row r="11" spans="1:14" ht="14.25" customHeight="1" x14ac:dyDescent="0.25">
      <c r="A11" s="18">
        <v>6</v>
      </c>
      <c r="B11" s="19" t="s">
        <v>27</v>
      </c>
      <c r="C11" s="19">
        <v>1984</v>
      </c>
      <c r="D11" s="20" t="s">
        <v>17</v>
      </c>
      <c r="E11" s="51">
        <v>1200</v>
      </c>
      <c r="F11" s="51"/>
      <c r="G11" s="20">
        <v>925</v>
      </c>
      <c r="H11" s="21">
        <v>1000</v>
      </c>
      <c r="I11" s="22">
        <v>0</v>
      </c>
      <c r="J11" s="17">
        <f>SUM(LARGE(G11:I11,{1;2}))</f>
        <v>1925</v>
      </c>
      <c r="L11" s="11"/>
    </row>
    <row r="12" spans="1:14" ht="14.25" customHeight="1" x14ac:dyDescent="0.25">
      <c r="A12" s="12">
        <v>7</v>
      </c>
      <c r="B12" s="19" t="s">
        <v>50</v>
      </c>
      <c r="C12" s="19">
        <v>1967</v>
      </c>
      <c r="D12" s="20" t="s">
        <v>16</v>
      </c>
      <c r="E12" s="51">
        <v>970</v>
      </c>
      <c r="F12" s="51"/>
      <c r="G12" s="20">
        <v>1000</v>
      </c>
      <c r="H12" s="21">
        <v>640</v>
      </c>
      <c r="I12" s="22">
        <v>921</v>
      </c>
      <c r="J12" s="17">
        <f>SUM(LARGE(G12:I12,{1;2}))</f>
        <v>1921</v>
      </c>
      <c r="L12" s="11"/>
    </row>
    <row r="13" spans="1:14" ht="14.25" customHeight="1" x14ac:dyDescent="0.25">
      <c r="A13" s="18">
        <v>8</v>
      </c>
      <c r="B13" s="19" t="s">
        <v>25</v>
      </c>
      <c r="C13" s="19">
        <v>1991</v>
      </c>
      <c r="D13" s="20" t="s">
        <v>15</v>
      </c>
      <c r="E13" s="51">
        <v>1200</v>
      </c>
      <c r="F13" s="51"/>
      <c r="G13" s="21">
        <v>924</v>
      </c>
      <c r="H13" s="21">
        <v>896</v>
      </c>
      <c r="I13" s="22">
        <v>777</v>
      </c>
      <c r="J13" s="17">
        <f>SUM(LARGE(G13:I13,{1;2}))</f>
        <v>1820</v>
      </c>
      <c r="L13" s="11"/>
    </row>
    <row r="14" spans="1:14" ht="14.25" customHeight="1" x14ac:dyDescent="0.25">
      <c r="A14" s="12">
        <v>9</v>
      </c>
      <c r="B14" s="19" t="s">
        <v>39</v>
      </c>
      <c r="C14" s="19">
        <v>1980</v>
      </c>
      <c r="D14" s="20" t="s">
        <v>18</v>
      </c>
      <c r="E14" s="51">
        <v>286</v>
      </c>
      <c r="F14" s="51"/>
      <c r="G14" s="20">
        <v>977</v>
      </c>
      <c r="H14" s="21">
        <v>0</v>
      </c>
      <c r="I14" s="22">
        <v>838</v>
      </c>
      <c r="J14" s="17">
        <f>SUM(LARGE(G14:I14,{1;2}))</f>
        <v>1815</v>
      </c>
      <c r="L14" s="11"/>
    </row>
    <row r="15" spans="1:14" ht="14.25" customHeight="1" x14ac:dyDescent="0.25">
      <c r="A15" s="18">
        <v>10</v>
      </c>
      <c r="B15" s="24" t="s">
        <v>62</v>
      </c>
      <c r="C15" s="24"/>
      <c r="D15" s="25" t="s">
        <v>5</v>
      </c>
      <c r="E15" s="51">
        <v>0</v>
      </c>
      <c r="F15" s="51"/>
      <c r="G15" s="20">
        <v>792</v>
      </c>
      <c r="H15" s="21">
        <v>0</v>
      </c>
      <c r="I15" s="22">
        <v>845</v>
      </c>
      <c r="J15" s="17">
        <f>SUM(LARGE(G15:I15,{1;2}))</f>
        <v>1637</v>
      </c>
      <c r="L15" s="3"/>
      <c r="M15" s="4"/>
      <c r="N15" s="23"/>
    </row>
    <row r="16" spans="1:14" ht="14.25" customHeight="1" x14ac:dyDescent="0.25">
      <c r="A16" s="12">
        <v>11</v>
      </c>
      <c r="B16" s="19" t="s">
        <v>44</v>
      </c>
      <c r="C16" s="19">
        <v>1974</v>
      </c>
      <c r="D16" s="20" t="s">
        <v>16</v>
      </c>
      <c r="E16" s="51">
        <v>0</v>
      </c>
      <c r="F16" s="51"/>
      <c r="G16" s="20">
        <v>860</v>
      </c>
      <c r="H16" s="21">
        <v>756</v>
      </c>
      <c r="I16" s="22">
        <v>0</v>
      </c>
      <c r="J16" s="17">
        <f>SUM(LARGE(G16:I16,{1;2}))</f>
        <v>1616</v>
      </c>
      <c r="L16" s="3"/>
      <c r="M16" s="4"/>
      <c r="N16" s="23"/>
    </row>
    <row r="17" spans="1:14" ht="14.25" customHeight="1" x14ac:dyDescent="0.25">
      <c r="A17" s="18">
        <v>12</v>
      </c>
      <c r="B17" s="24" t="s">
        <v>57</v>
      </c>
      <c r="C17" s="24"/>
      <c r="D17" s="25" t="s">
        <v>16</v>
      </c>
      <c r="E17" s="52">
        <v>404</v>
      </c>
      <c r="F17" s="52"/>
      <c r="G17" s="25">
        <v>602</v>
      </c>
      <c r="H17" s="26"/>
      <c r="I17" s="27">
        <v>761</v>
      </c>
      <c r="J17" s="17">
        <f>SUM(LARGE(G17:I17,{1;2}))</f>
        <v>1363</v>
      </c>
      <c r="L17" s="3"/>
      <c r="M17" s="4"/>
      <c r="N17" s="23"/>
    </row>
    <row r="18" spans="1:14" ht="14.25" customHeight="1" x14ac:dyDescent="0.25">
      <c r="A18" s="12">
        <v>13</v>
      </c>
      <c r="B18" s="19" t="s">
        <v>4</v>
      </c>
      <c r="C18" s="19">
        <v>1962</v>
      </c>
      <c r="D18" s="20" t="s">
        <v>15</v>
      </c>
      <c r="E18" s="51">
        <v>0</v>
      </c>
      <c r="F18" s="51"/>
      <c r="G18" s="20">
        <v>292</v>
      </c>
      <c r="H18" s="21">
        <v>778</v>
      </c>
      <c r="I18" s="22">
        <v>0</v>
      </c>
      <c r="J18" s="17">
        <f>SUM(LARGE(G18:I18,{1;2}))</f>
        <v>1070</v>
      </c>
      <c r="L18" s="3"/>
      <c r="M18" s="4"/>
      <c r="N18" s="23"/>
    </row>
    <row r="19" spans="1:14" ht="14.25" customHeight="1" x14ac:dyDescent="0.25">
      <c r="A19" s="18">
        <v>14</v>
      </c>
      <c r="B19" s="19" t="s">
        <v>34</v>
      </c>
      <c r="C19" s="19"/>
      <c r="D19" s="20" t="s">
        <v>20</v>
      </c>
      <c r="E19" s="35">
        <v>0</v>
      </c>
      <c r="F19" s="35"/>
      <c r="G19" s="20">
        <v>0</v>
      </c>
      <c r="H19" s="21">
        <v>1000</v>
      </c>
      <c r="I19" s="22">
        <v>0</v>
      </c>
      <c r="J19" s="17">
        <f>SUM(LARGE(G19:I19,{1;2}))</f>
        <v>1000</v>
      </c>
      <c r="L19" s="3"/>
      <c r="M19" s="4"/>
      <c r="N19" s="23"/>
    </row>
    <row r="20" spans="1:14" ht="14.25" customHeight="1" x14ac:dyDescent="0.25">
      <c r="A20" s="12">
        <v>15</v>
      </c>
      <c r="B20" s="24" t="s">
        <v>65</v>
      </c>
      <c r="C20" s="24"/>
      <c r="D20" s="25" t="s">
        <v>20</v>
      </c>
      <c r="E20" s="36">
        <v>0</v>
      </c>
      <c r="F20" s="36"/>
      <c r="G20" s="25">
        <v>0</v>
      </c>
      <c r="H20" s="26">
        <v>792</v>
      </c>
      <c r="I20" s="27">
        <v>0</v>
      </c>
      <c r="J20" s="17">
        <f>SUM(LARGE(G20:I20,{1;2}))</f>
        <v>792</v>
      </c>
      <c r="L20" s="3"/>
      <c r="M20" s="4"/>
      <c r="N20" s="23"/>
    </row>
    <row r="21" spans="1:14" ht="14.25" customHeight="1" x14ac:dyDescent="0.25">
      <c r="A21" s="18">
        <v>16</v>
      </c>
      <c r="B21" s="19" t="s">
        <v>47</v>
      </c>
      <c r="C21" s="19"/>
      <c r="D21" s="20" t="s">
        <v>20</v>
      </c>
      <c r="E21" s="35">
        <v>0</v>
      </c>
      <c r="F21" s="35"/>
      <c r="G21" s="20">
        <v>0</v>
      </c>
      <c r="H21" s="21">
        <v>752</v>
      </c>
      <c r="I21" s="22">
        <v>0</v>
      </c>
      <c r="J21" s="17">
        <f>SUM(LARGE(G21:I21,{1;2}))</f>
        <v>752</v>
      </c>
    </row>
    <row r="22" spans="1:14" ht="14.25" customHeight="1" x14ac:dyDescent="0.25">
      <c r="A22" s="12">
        <v>17</v>
      </c>
      <c r="B22" s="24" t="s">
        <v>63</v>
      </c>
      <c r="C22" s="24"/>
      <c r="D22" s="25" t="s">
        <v>16</v>
      </c>
      <c r="E22" s="52">
        <v>0</v>
      </c>
      <c r="F22" s="52"/>
      <c r="G22" s="25">
        <v>0</v>
      </c>
      <c r="H22" s="26">
        <v>0</v>
      </c>
      <c r="I22" s="27">
        <v>748</v>
      </c>
      <c r="J22" s="17">
        <f>SUM(LARGE(G22:I22,{1;2}))</f>
        <v>748</v>
      </c>
    </row>
    <row r="23" spans="1:14" ht="14.25" customHeight="1" x14ac:dyDescent="0.25">
      <c r="A23" s="18">
        <v>18</v>
      </c>
      <c r="B23" s="24" t="s">
        <v>64</v>
      </c>
      <c r="C23" s="24"/>
      <c r="D23" s="25" t="s">
        <v>16</v>
      </c>
      <c r="E23" s="52">
        <v>0</v>
      </c>
      <c r="F23" s="52"/>
      <c r="G23" s="25">
        <v>0</v>
      </c>
      <c r="H23" s="26">
        <v>0</v>
      </c>
      <c r="I23" s="27">
        <v>640</v>
      </c>
      <c r="J23" s="17">
        <f>SUM(LARGE(G23:I23,{1;2}))</f>
        <v>640</v>
      </c>
    </row>
    <row r="24" spans="1:14" ht="14.25" customHeight="1" x14ac:dyDescent="0.25">
      <c r="A24" s="12">
        <v>19</v>
      </c>
      <c r="B24" s="19" t="s">
        <v>58</v>
      </c>
      <c r="C24" s="19"/>
      <c r="D24" s="20" t="s">
        <v>8</v>
      </c>
      <c r="E24" s="51">
        <v>0</v>
      </c>
      <c r="F24" s="51"/>
      <c r="G24" s="20">
        <v>0</v>
      </c>
      <c r="H24" s="21">
        <v>0</v>
      </c>
      <c r="I24" s="22">
        <v>248</v>
      </c>
      <c r="J24" s="17">
        <f>SUM(LARGE(G24:I24,{1;2}))</f>
        <v>248</v>
      </c>
      <c r="L24" s="3"/>
      <c r="M24" s="4"/>
      <c r="N24" s="23"/>
    </row>
    <row r="25" spans="1:14" ht="14.25" customHeight="1" x14ac:dyDescent="0.25">
      <c r="A25" s="18">
        <v>20</v>
      </c>
      <c r="B25" s="19" t="s">
        <v>23</v>
      </c>
      <c r="C25" s="19">
        <v>1989</v>
      </c>
      <c r="D25" s="20" t="s">
        <v>8</v>
      </c>
      <c r="E25" s="51">
        <v>1200</v>
      </c>
      <c r="F25" s="51"/>
      <c r="G25" s="20">
        <v>0</v>
      </c>
      <c r="H25" s="21">
        <v>0</v>
      </c>
      <c r="I25" s="22">
        <v>0</v>
      </c>
      <c r="J25" s="17">
        <f>SUM(LARGE(G25:I25,{1;2}))</f>
        <v>0</v>
      </c>
      <c r="L25" s="3"/>
      <c r="M25" s="4"/>
      <c r="N25" s="23"/>
    </row>
    <row r="26" spans="1:14" ht="14.25" customHeight="1" x14ac:dyDescent="0.25">
      <c r="A26" s="12">
        <v>21</v>
      </c>
      <c r="B26" s="19" t="s">
        <v>66</v>
      </c>
      <c r="C26" s="19"/>
      <c r="D26" s="20" t="s">
        <v>8</v>
      </c>
      <c r="E26" s="51">
        <v>770</v>
      </c>
      <c r="F26" s="51"/>
      <c r="G26" s="20">
        <v>0</v>
      </c>
      <c r="H26" s="21">
        <v>0</v>
      </c>
      <c r="I26" s="22">
        <v>0</v>
      </c>
      <c r="J26" s="17">
        <f>SUM(LARGE(G26:I26,{1;2}))</f>
        <v>0</v>
      </c>
      <c r="L26" s="3"/>
      <c r="M26" s="4"/>
      <c r="N26" s="23"/>
    </row>
    <row r="27" spans="1:14" ht="2.25" customHeight="1" x14ac:dyDescent="0.25">
      <c r="A27" s="3"/>
      <c r="B27" s="4"/>
      <c r="C27" s="4"/>
      <c r="D27" s="5"/>
      <c r="E27" s="63"/>
      <c r="F27" s="63"/>
      <c r="G27" s="5"/>
      <c r="H27" s="3"/>
      <c r="I27" s="3"/>
      <c r="J27" s="11"/>
      <c r="L27" s="3"/>
      <c r="M27" s="4"/>
      <c r="N27" s="23"/>
    </row>
    <row r="28" spans="1:14" ht="14.25" customHeight="1" thickBot="1" x14ac:dyDescent="0.25">
      <c r="A28" s="99" t="s">
        <v>67</v>
      </c>
      <c r="B28" s="99"/>
      <c r="C28" s="99"/>
      <c r="D28" s="99"/>
      <c r="E28" s="99"/>
      <c r="F28" s="99"/>
      <c r="G28" s="99"/>
      <c r="H28" s="99"/>
      <c r="I28" s="99"/>
      <c r="J28" s="99"/>
      <c r="L28" s="3"/>
      <c r="M28" s="4"/>
      <c r="N28" s="23"/>
    </row>
    <row r="29" spans="1:14" ht="26.25" customHeight="1" thickBot="1" x14ac:dyDescent="0.25">
      <c r="A29" s="48" t="s">
        <v>10</v>
      </c>
      <c r="B29" s="49" t="s">
        <v>0</v>
      </c>
      <c r="C29" s="49" t="s">
        <v>49</v>
      </c>
      <c r="D29" s="45" t="s">
        <v>48</v>
      </c>
      <c r="E29" s="45" t="s">
        <v>13</v>
      </c>
      <c r="F29" s="45" t="s">
        <v>36</v>
      </c>
      <c r="G29" s="8" t="s">
        <v>14</v>
      </c>
      <c r="H29" s="8" t="s">
        <v>35</v>
      </c>
      <c r="I29" s="9" t="s">
        <v>22</v>
      </c>
      <c r="J29" s="47" t="s">
        <v>68</v>
      </c>
      <c r="L29" s="3"/>
      <c r="M29" s="4"/>
      <c r="N29" s="23"/>
    </row>
    <row r="30" spans="1:14" ht="14.25" customHeight="1" thickTop="1" x14ac:dyDescent="0.25">
      <c r="A30" s="12">
        <v>1</v>
      </c>
      <c r="B30" s="13" t="s">
        <v>41</v>
      </c>
      <c r="C30" s="13">
        <v>1986</v>
      </c>
      <c r="D30" s="14" t="s">
        <v>16</v>
      </c>
      <c r="E30" s="50">
        <v>468</v>
      </c>
      <c r="F30" s="14">
        <v>4</v>
      </c>
      <c r="G30" s="14">
        <v>2</v>
      </c>
      <c r="H30" s="15">
        <v>1</v>
      </c>
      <c r="I30" s="16"/>
      <c r="J30" s="17">
        <v>3</v>
      </c>
      <c r="L30" s="3"/>
      <c r="M30" s="4"/>
      <c r="N30" s="23"/>
    </row>
    <row r="31" spans="1:14" ht="14.25" customHeight="1" thickBot="1" x14ac:dyDescent="0.3">
      <c r="A31" s="38">
        <v>2</v>
      </c>
      <c r="B31" s="28" t="s">
        <v>29</v>
      </c>
      <c r="C31" s="28">
        <v>1990</v>
      </c>
      <c r="D31" s="29" t="s">
        <v>17</v>
      </c>
      <c r="E31" s="100">
        <v>1200</v>
      </c>
      <c r="F31" s="29">
        <v>2</v>
      </c>
      <c r="G31" s="29"/>
      <c r="H31" s="30">
        <v>5</v>
      </c>
      <c r="I31" s="31">
        <v>1</v>
      </c>
      <c r="J31" s="33">
        <v>6</v>
      </c>
      <c r="L31" s="3"/>
      <c r="M31" s="4"/>
      <c r="N31" s="23"/>
    </row>
    <row r="32" spans="1:14" ht="14.25" customHeight="1" x14ac:dyDescent="0.25">
      <c r="A32" s="3"/>
      <c r="B32" s="4"/>
      <c r="C32" s="4"/>
      <c r="D32" s="5"/>
      <c r="E32" s="63"/>
      <c r="F32" s="63"/>
      <c r="G32" s="5"/>
      <c r="H32" s="3"/>
      <c r="I32" s="3"/>
      <c r="J32" s="11"/>
      <c r="L32" s="3"/>
      <c r="M32" s="4"/>
      <c r="N32" s="23"/>
    </row>
    <row r="33" spans="1:14" ht="14.25" customHeight="1" x14ac:dyDescent="0.25">
      <c r="A33" s="3"/>
      <c r="B33" s="1" t="s">
        <v>3</v>
      </c>
      <c r="C33" s="1"/>
      <c r="D33" s="1"/>
      <c r="E33" s="1"/>
      <c r="F33" s="1"/>
      <c r="G33" s="1"/>
      <c r="H33" s="94"/>
      <c r="I33" s="94"/>
      <c r="J33" s="94"/>
    </row>
    <row r="34" spans="1:14" ht="2.25" customHeight="1" thickBot="1" x14ac:dyDescent="0.25">
      <c r="A34" s="3"/>
      <c r="D34" s="4"/>
      <c r="E34" s="4"/>
      <c r="F34" s="4"/>
      <c r="G34" s="5"/>
    </row>
    <row r="35" spans="1:14" ht="26.25" customHeight="1" thickBot="1" x14ac:dyDescent="0.25">
      <c r="A35" s="32" t="s">
        <v>10</v>
      </c>
      <c r="B35" s="8" t="s">
        <v>0</v>
      </c>
      <c r="C35" s="8" t="s">
        <v>49</v>
      </c>
      <c r="D35" s="8" t="s">
        <v>48</v>
      </c>
      <c r="E35" s="8" t="s">
        <v>13</v>
      </c>
      <c r="F35" s="8"/>
      <c r="G35" s="8" t="s">
        <v>14</v>
      </c>
      <c r="H35" s="8" t="s">
        <v>35</v>
      </c>
      <c r="I35" s="9" t="s">
        <v>22</v>
      </c>
      <c r="J35" s="10" t="s">
        <v>1</v>
      </c>
    </row>
    <row r="36" spans="1:14" ht="14.25" customHeight="1" thickTop="1" x14ac:dyDescent="0.25">
      <c r="A36" s="12">
        <v>1</v>
      </c>
      <c r="B36" s="13" t="s">
        <v>30</v>
      </c>
      <c r="C36" s="13">
        <v>1995</v>
      </c>
      <c r="D36" s="14" t="s">
        <v>16</v>
      </c>
      <c r="E36" s="53">
        <v>1200</v>
      </c>
      <c r="F36" s="53"/>
      <c r="G36" s="14">
        <v>1000</v>
      </c>
      <c r="H36" s="15">
        <v>1000</v>
      </c>
      <c r="I36" s="16">
        <v>0</v>
      </c>
      <c r="J36" s="17">
        <f>SUM(LARGE(G36:I36,{1;2}))</f>
        <v>2000</v>
      </c>
      <c r="L36" s="3"/>
      <c r="M36" s="4"/>
      <c r="N36" s="23"/>
    </row>
    <row r="37" spans="1:14" ht="14.25" customHeight="1" x14ac:dyDescent="0.25">
      <c r="A37" s="18">
        <v>2</v>
      </c>
      <c r="B37" s="19" t="s">
        <v>7</v>
      </c>
      <c r="C37" s="19">
        <v>1969</v>
      </c>
      <c r="D37" s="20" t="s">
        <v>16</v>
      </c>
      <c r="E37" s="54">
        <v>1200</v>
      </c>
      <c r="F37" s="54"/>
      <c r="G37" s="20">
        <v>980</v>
      </c>
      <c r="H37" s="21">
        <v>1000</v>
      </c>
      <c r="I37" s="22">
        <v>1000</v>
      </c>
      <c r="J37" s="17">
        <f>SUM(LARGE(G37:I37,{1;2}))</f>
        <v>2000</v>
      </c>
      <c r="L37" s="3"/>
      <c r="M37" s="4"/>
      <c r="N37" s="23"/>
    </row>
    <row r="38" spans="1:14" ht="14.25" customHeight="1" x14ac:dyDescent="0.25">
      <c r="A38" s="18">
        <v>3</v>
      </c>
      <c r="B38" s="19" t="s">
        <v>37</v>
      </c>
      <c r="C38" s="19">
        <v>1977</v>
      </c>
      <c r="D38" s="20" t="s">
        <v>16</v>
      </c>
      <c r="E38" s="54">
        <v>0</v>
      </c>
      <c r="F38" s="54"/>
      <c r="G38" s="20">
        <v>935</v>
      </c>
      <c r="H38" s="21">
        <v>1000</v>
      </c>
      <c r="I38" s="22">
        <v>975</v>
      </c>
      <c r="J38" s="17">
        <f>SUM(LARGE(G38:I38,{1;2}))</f>
        <v>1975</v>
      </c>
      <c r="L38" s="3"/>
      <c r="M38" s="4"/>
      <c r="N38" s="23"/>
    </row>
    <row r="39" spans="1:14" ht="14.25" customHeight="1" x14ac:dyDescent="0.25">
      <c r="A39" s="12">
        <v>4</v>
      </c>
      <c r="B39" s="19" t="s">
        <v>11</v>
      </c>
      <c r="C39" s="19">
        <v>1953</v>
      </c>
      <c r="D39" s="20" t="s">
        <v>5</v>
      </c>
      <c r="E39" s="54">
        <v>0</v>
      </c>
      <c r="F39" s="54"/>
      <c r="G39" s="20">
        <v>920</v>
      </c>
      <c r="H39" s="21">
        <v>961</v>
      </c>
      <c r="I39" s="22">
        <v>958</v>
      </c>
      <c r="J39" s="17">
        <f>SUM(LARGE(G39:I39,{1;2}))</f>
        <v>1919</v>
      </c>
      <c r="L39" s="3"/>
      <c r="M39" s="4"/>
      <c r="N39" s="23"/>
    </row>
    <row r="40" spans="1:14" ht="14.25" customHeight="1" x14ac:dyDescent="0.25">
      <c r="A40" s="18">
        <v>5</v>
      </c>
      <c r="B40" s="19" t="s">
        <v>38</v>
      </c>
      <c r="C40" s="19">
        <v>1987</v>
      </c>
      <c r="D40" s="20" t="s">
        <v>18</v>
      </c>
      <c r="E40" s="54">
        <v>0</v>
      </c>
      <c r="F40" s="54"/>
      <c r="G40" s="20">
        <v>0</v>
      </c>
      <c r="H40" s="21">
        <v>1000</v>
      </c>
      <c r="I40" s="22">
        <v>835</v>
      </c>
      <c r="J40" s="17">
        <f>SUM(LARGE(G40:I40,{1;2}))</f>
        <v>1835</v>
      </c>
      <c r="L40" s="3"/>
      <c r="M40" s="4"/>
      <c r="N40" s="23"/>
    </row>
    <row r="41" spans="1:14" ht="14.25" customHeight="1" x14ac:dyDescent="0.25">
      <c r="A41" s="18">
        <v>6</v>
      </c>
      <c r="B41" s="24" t="s">
        <v>6</v>
      </c>
      <c r="C41" s="24">
        <v>1966</v>
      </c>
      <c r="D41" s="25" t="s">
        <v>8</v>
      </c>
      <c r="E41" s="55">
        <v>960</v>
      </c>
      <c r="F41" s="55"/>
      <c r="G41" s="25">
        <v>393</v>
      </c>
      <c r="H41" s="26">
        <v>1000</v>
      </c>
      <c r="I41" s="27">
        <v>0</v>
      </c>
      <c r="J41" s="17">
        <f>SUM(LARGE(G41:I41,{1;2}))</f>
        <v>1393</v>
      </c>
      <c r="L41" s="3"/>
      <c r="M41" s="4"/>
      <c r="N41" s="23"/>
    </row>
    <row r="42" spans="1:14" ht="14.25" customHeight="1" thickBot="1" x14ac:dyDescent="0.3">
      <c r="A42" s="38"/>
      <c r="B42" s="28"/>
      <c r="C42" s="28"/>
      <c r="D42" s="29"/>
      <c r="E42" s="37"/>
      <c r="F42" s="37"/>
      <c r="G42" s="30"/>
      <c r="H42" s="30"/>
      <c r="I42" s="31"/>
      <c r="J42" s="33"/>
      <c r="L42" s="3"/>
      <c r="M42" s="4"/>
      <c r="N42" s="23"/>
    </row>
    <row r="43" spans="1:14" ht="2.25" customHeight="1" x14ac:dyDescent="0.25">
      <c r="A43" s="3"/>
      <c r="B43" s="4"/>
      <c r="C43" s="4"/>
      <c r="D43" s="5"/>
      <c r="E43" s="34"/>
      <c r="F43" s="34"/>
      <c r="G43" s="5"/>
      <c r="H43" s="3"/>
      <c r="I43" s="3"/>
      <c r="J43" s="11"/>
      <c r="L43" s="3"/>
      <c r="M43" s="4"/>
      <c r="N43" s="23"/>
    </row>
    <row r="44" spans="1:14" ht="15" customHeight="1" thickBot="1" x14ac:dyDescent="0.25">
      <c r="A44" s="99" t="s">
        <v>71</v>
      </c>
      <c r="B44" s="99"/>
      <c r="C44" s="99"/>
      <c r="D44" s="99"/>
      <c r="E44" s="99"/>
      <c r="F44" s="99"/>
      <c r="G44" s="99"/>
      <c r="H44" s="99"/>
      <c r="I44" s="99"/>
      <c r="J44" s="99"/>
      <c r="L44" s="3"/>
      <c r="M44" s="4"/>
      <c r="N44" s="23"/>
    </row>
    <row r="45" spans="1:14" ht="26.25" customHeight="1" thickBot="1" x14ac:dyDescent="0.25">
      <c r="A45" s="48" t="s">
        <v>10</v>
      </c>
      <c r="B45" s="49" t="s">
        <v>0</v>
      </c>
      <c r="C45" s="49" t="s">
        <v>49</v>
      </c>
      <c r="D45" s="45" t="s">
        <v>48</v>
      </c>
      <c r="E45" s="45" t="s">
        <v>13</v>
      </c>
      <c r="F45" s="45" t="s">
        <v>36</v>
      </c>
      <c r="G45" s="8" t="s">
        <v>14</v>
      </c>
      <c r="H45" s="8" t="s">
        <v>35</v>
      </c>
      <c r="I45" s="9" t="s">
        <v>22</v>
      </c>
      <c r="J45" s="47" t="s">
        <v>68</v>
      </c>
      <c r="L45" s="3"/>
      <c r="M45" s="4"/>
      <c r="N45" s="23"/>
    </row>
    <row r="46" spans="1:14" ht="14.25" customHeight="1" thickTop="1" x14ac:dyDescent="0.25">
      <c r="A46" s="12">
        <v>1</v>
      </c>
      <c r="B46" s="102" t="s">
        <v>30</v>
      </c>
      <c r="C46" s="102">
        <v>1995</v>
      </c>
      <c r="D46" s="103" t="s">
        <v>16</v>
      </c>
      <c r="E46" s="104">
        <v>1200</v>
      </c>
      <c r="F46" s="104"/>
      <c r="G46" s="103">
        <v>1</v>
      </c>
      <c r="H46" s="105">
        <v>4</v>
      </c>
      <c r="I46" s="106"/>
      <c r="J46" s="107">
        <f>SUM(LARGE(G46:I46,{1;2}))</f>
        <v>5</v>
      </c>
      <c r="L46" s="3"/>
      <c r="M46" s="4"/>
      <c r="N46" s="23"/>
    </row>
    <row r="47" spans="1:14" ht="14.25" customHeight="1" thickBot="1" x14ac:dyDescent="0.3">
      <c r="A47" s="38">
        <v>2</v>
      </c>
      <c r="B47" s="28" t="s">
        <v>7</v>
      </c>
      <c r="C47" s="28">
        <v>1969</v>
      </c>
      <c r="D47" s="29" t="s">
        <v>16</v>
      </c>
      <c r="E47" s="101">
        <v>1200</v>
      </c>
      <c r="F47" s="101"/>
      <c r="G47" s="29"/>
      <c r="H47" s="30">
        <v>5</v>
      </c>
      <c r="I47" s="31">
        <v>1</v>
      </c>
      <c r="J47" s="65">
        <f>SUM(LARGE(G47:I47,{1;2}))</f>
        <v>6</v>
      </c>
      <c r="L47" s="3"/>
      <c r="M47" s="4"/>
      <c r="N47" s="23"/>
    </row>
    <row r="48" spans="1:14" ht="14.25" customHeight="1" x14ac:dyDescent="0.25">
      <c r="A48" s="3"/>
      <c r="B48" s="4"/>
      <c r="C48" s="4"/>
      <c r="D48" s="5"/>
      <c r="E48" s="34"/>
      <c r="F48" s="34"/>
      <c r="G48" s="5"/>
      <c r="H48" s="3"/>
      <c r="I48" s="3"/>
      <c r="J48" s="11"/>
      <c r="L48" s="3"/>
      <c r="M48" s="4"/>
      <c r="N48" s="23"/>
    </row>
    <row r="49" spans="1:15" ht="15" customHeight="1" x14ac:dyDescent="0.25">
      <c r="A49" s="3"/>
      <c r="B49" s="1" t="s">
        <v>21</v>
      </c>
      <c r="C49" s="1"/>
      <c r="D49" s="1"/>
      <c r="E49" s="1"/>
      <c r="F49" s="1"/>
      <c r="G49" s="1"/>
      <c r="H49" s="94"/>
      <c r="I49" s="94"/>
      <c r="J49" s="94"/>
    </row>
    <row r="50" spans="1:15" ht="2.25" customHeight="1" thickBot="1" x14ac:dyDescent="0.25">
      <c r="A50" s="3"/>
      <c r="D50" s="4"/>
      <c r="E50" s="4"/>
      <c r="F50" s="4"/>
      <c r="G50" s="5"/>
      <c r="M50" s="3"/>
      <c r="N50" s="4"/>
      <c r="O50" s="23"/>
    </row>
    <row r="51" spans="1:15" ht="26.25" customHeight="1" thickBot="1" x14ac:dyDescent="0.25">
      <c r="A51" s="6" t="s">
        <v>10</v>
      </c>
      <c r="B51" s="7" t="s">
        <v>0</v>
      </c>
      <c r="C51" s="7" t="s">
        <v>49</v>
      </c>
      <c r="D51" s="8" t="s">
        <v>48</v>
      </c>
      <c r="E51" s="8" t="s">
        <v>13</v>
      </c>
      <c r="F51" s="8"/>
      <c r="G51" s="8" t="s">
        <v>14</v>
      </c>
      <c r="H51" s="8" t="s">
        <v>35</v>
      </c>
      <c r="I51" s="9" t="s">
        <v>22</v>
      </c>
      <c r="J51" s="10" t="s">
        <v>1</v>
      </c>
      <c r="M51" s="3"/>
      <c r="N51" s="4"/>
      <c r="O51" s="23"/>
    </row>
    <row r="52" spans="1:15" ht="14.25" customHeight="1" thickTop="1" x14ac:dyDescent="0.25">
      <c r="A52" s="12">
        <v>1</v>
      </c>
      <c r="B52" s="19" t="s">
        <v>31</v>
      </c>
      <c r="C52" s="19">
        <v>1967</v>
      </c>
      <c r="D52" s="20" t="s">
        <v>8</v>
      </c>
      <c r="E52" s="54">
        <v>1200</v>
      </c>
      <c r="F52" s="54"/>
      <c r="G52" s="20">
        <v>1000</v>
      </c>
      <c r="H52" s="21">
        <v>1000</v>
      </c>
      <c r="I52" s="22">
        <v>1000</v>
      </c>
      <c r="J52" s="17">
        <f>SUM(LARGE(G52:I52,{1;2}))</f>
        <v>2000</v>
      </c>
      <c r="M52" s="3"/>
      <c r="N52" s="4"/>
      <c r="O52" s="23"/>
    </row>
    <row r="53" spans="1:15" ht="14.25" customHeight="1" x14ac:dyDescent="0.25">
      <c r="A53" s="18">
        <v>2</v>
      </c>
      <c r="B53" s="19" t="s">
        <v>26</v>
      </c>
      <c r="C53" s="19">
        <v>1968</v>
      </c>
      <c r="D53" s="20" t="s">
        <v>17</v>
      </c>
      <c r="E53" s="54">
        <v>1200</v>
      </c>
      <c r="F53" s="54"/>
      <c r="G53" s="20">
        <v>1000</v>
      </c>
      <c r="H53" s="21">
        <v>1000</v>
      </c>
      <c r="I53" s="22">
        <v>501</v>
      </c>
      <c r="J53" s="17">
        <f>SUM(LARGE(G53:I53,{1;2}))</f>
        <v>2000</v>
      </c>
      <c r="M53" s="3"/>
      <c r="N53" s="4"/>
      <c r="O53" s="23"/>
    </row>
    <row r="54" spans="1:15" ht="14.25" customHeight="1" x14ac:dyDescent="0.25">
      <c r="A54" s="12">
        <v>3</v>
      </c>
      <c r="B54" s="19" t="s">
        <v>40</v>
      </c>
      <c r="C54" s="19">
        <v>2003</v>
      </c>
      <c r="D54" s="20" t="s">
        <v>8</v>
      </c>
      <c r="E54" s="54">
        <v>1200</v>
      </c>
      <c r="F54" s="54"/>
      <c r="G54" s="20">
        <v>967</v>
      </c>
      <c r="H54" s="21">
        <v>967</v>
      </c>
      <c r="I54" s="22">
        <v>1000</v>
      </c>
      <c r="J54" s="17">
        <f>SUM(LARGE(G54:I54,{1;2}))</f>
        <v>1967</v>
      </c>
      <c r="M54" s="3"/>
      <c r="N54" s="4"/>
      <c r="O54" s="23"/>
    </row>
    <row r="55" spans="1:15" ht="14.25" customHeight="1" x14ac:dyDescent="0.25">
      <c r="A55" s="12">
        <v>4</v>
      </c>
      <c r="B55" s="19" t="s">
        <v>51</v>
      </c>
      <c r="C55" s="19">
        <v>1979</v>
      </c>
      <c r="D55" s="20" t="s">
        <v>52</v>
      </c>
      <c r="E55" s="54">
        <v>1200</v>
      </c>
      <c r="F55" s="54"/>
      <c r="G55" s="20">
        <v>1000</v>
      </c>
      <c r="H55" s="21">
        <v>0</v>
      </c>
      <c r="I55" s="22">
        <v>942</v>
      </c>
      <c r="J55" s="17">
        <f>SUM(LARGE(G55:I55,{1;2}))</f>
        <v>1942</v>
      </c>
      <c r="M55" s="3"/>
      <c r="N55" s="4"/>
      <c r="O55" s="23"/>
    </row>
    <row r="56" spans="1:15" ht="14.25" customHeight="1" x14ac:dyDescent="0.25">
      <c r="A56" s="12">
        <v>5</v>
      </c>
      <c r="B56" s="19" t="s">
        <v>12</v>
      </c>
      <c r="C56" s="19">
        <v>1962</v>
      </c>
      <c r="D56" s="20" t="s">
        <v>18</v>
      </c>
      <c r="E56" s="54">
        <v>1200</v>
      </c>
      <c r="F56" s="54"/>
      <c r="G56" s="20">
        <v>1000</v>
      </c>
      <c r="H56" s="21">
        <v>0</v>
      </c>
      <c r="I56" s="22">
        <v>764</v>
      </c>
      <c r="J56" s="17">
        <f>SUM(LARGE(G56:I56,{1;2}))</f>
        <v>1764</v>
      </c>
      <c r="M56" s="3"/>
      <c r="N56" s="4"/>
      <c r="O56" s="23"/>
    </row>
    <row r="57" spans="1:15" ht="14.25" customHeight="1" x14ac:dyDescent="0.25">
      <c r="A57" s="12">
        <v>6</v>
      </c>
      <c r="B57" s="19" t="s">
        <v>69</v>
      </c>
      <c r="C57" s="19"/>
      <c r="D57" s="20" t="s">
        <v>70</v>
      </c>
      <c r="E57" s="35">
        <v>1198</v>
      </c>
      <c r="F57" s="35"/>
      <c r="G57" s="20">
        <v>1000</v>
      </c>
      <c r="H57" s="21">
        <v>0</v>
      </c>
      <c r="I57" s="22">
        <v>0</v>
      </c>
      <c r="J57" s="17">
        <f>SUM(LARGE(G57:I57,{1;2}))</f>
        <v>1000</v>
      </c>
      <c r="M57" s="3"/>
      <c r="N57" s="4"/>
      <c r="O57" s="23"/>
    </row>
    <row r="58" spans="1:15" ht="14.25" customHeight="1" x14ac:dyDescent="0.25">
      <c r="A58" s="12">
        <v>7</v>
      </c>
      <c r="B58" s="19" t="s">
        <v>59</v>
      </c>
      <c r="C58" s="19"/>
      <c r="D58" s="20" t="s">
        <v>16</v>
      </c>
      <c r="E58" s="35">
        <v>1140</v>
      </c>
      <c r="F58" s="35"/>
      <c r="G58" s="20">
        <v>0</v>
      </c>
      <c r="H58" s="21">
        <v>312</v>
      </c>
      <c r="I58" s="22">
        <v>0</v>
      </c>
      <c r="J58" s="17">
        <f>SUM(LARGE(G58:I58,{1;2}))</f>
        <v>312</v>
      </c>
      <c r="M58" s="3"/>
      <c r="N58" s="4"/>
      <c r="O58" s="23"/>
    </row>
    <row r="59" spans="1:15" ht="14.25" customHeight="1" x14ac:dyDescent="0.25">
      <c r="A59" s="18">
        <v>8</v>
      </c>
      <c r="B59" s="19" t="s">
        <v>9</v>
      </c>
      <c r="C59" s="19">
        <v>1973</v>
      </c>
      <c r="D59" s="20" t="s">
        <v>16</v>
      </c>
      <c r="E59" s="54">
        <v>960</v>
      </c>
      <c r="F59" s="54"/>
      <c r="G59" s="20">
        <v>0</v>
      </c>
      <c r="H59" s="21">
        <v>0</v>
      </c>
      <c r="I59" s="22">
        <v>0</v>
      </c>
      <c r="J59" s="17">
        <f>SUM(LARGE(G59:I59,{1;2}))</f>
        <v>0</v>
      </c>
      <c r="M59" s="3"/>
      <c r="N59" s="4"/>
      <c r="O59" s="23"/>
    </row>
    <row r="60" spans="1:15" ht="14.25" customHeight="1" thickBot="1" x14ac:dyDescent="0.3">
      <c r="A60" s="38"/>
      <c r="B60" s="28"/>
      <c r="C60" s="28"/>
      <c r="D60" s="29"/>
      <c r="E60" s="37"/>
      <c r="F60" s="37"/>
      <c r="G60" s="29"/>
      <c r="H60" s="30"/>
      <c r="I60" s="31"/>
      <c r="J60" s="65"/>
      <c r="M60" s="3"/>
      <c r="N60" s="4"/>
      <c r="O60" s="23"/>
    </row>
    <row r="61" spans="1:15" ht="2.25" customHeight="1" x14ac:dyDescent="0.2"/>
    <row r="62" spans="1:15" ht="15" thickBot="1" x14ac:dyDescent="0.25">
      <c r="A62" s="99" t="s">
        <v>72</v>
      </c>
      <c r="B62" s="99"/>
      <c r="C62" s="99"/>
      <c r="D62" s="99"/>
      <c r="E62" s="99"/>
      <c r="F62" s="99"/>
      <c r="G62" s="99"/>
      <c r="H62" s="99"/>
      <c r="I62" s="99"/>
      <c r="J62" s="99"/>
    </row>
    <row r="63" spans="1:15" ht="26.25" customHeight="1" thickBot="1" x14ac:dyDescent="0.25">
      <c r="A63" s="48" t="s">
        <v>10</v>
      </c>
      <c r="B63" s="49" t="s">
        <v>0</v>
      </c>
      <c r="C63" s="49" t="s">
        <v>49</v>
      </c>
      <c r="D63" s="45" t="s">
        <v>48</v>
      </c>
      <c r="E63" s="45" t="s">
        <v>13</v>
      </c>
      <c r="F63" s="45" t="s">
        <v>36</v>
      </c>
      <c r="G63" s="8" t="s">
        <v>14</v>
      </c>
      <c r="H63" s="8" t="s">
        <v>35</v>
      </c>
      <c r="I63" s="9" t="s">
        <v>22</v>
      </c>
      <c r="J63" s="47" t="s">
        <v>68</v>
      </c>
    </row>
    <row r="64" spans="1:15" ht="13.5" customHeight="1" thickTop="1" x14ac:dyDescent="0.25">
      <c r="A64" s="12">
        <v>1</v>
      </c>
      <c r="B64" s="19" t="s">
        <v>31</v>
      </c>
      <c r="C64" s="19">
        <v>1967</v>
      </c>
      <c r="D64" s="20" t="s">
        <v>8</v>
      </c>
      <c r="E64" s="54">
        <v>1200</v>
      </c>
      <c r="F64" s="54"/>
      <c r="G64" s="20"/>
      <c r="H64" s="21">
        <v>1</v>
      </c>
      <c r="I64" s="22">
        <v>1</v>
      </c>
      <c r="J64" s="17">
        <f>SUM(LARGE(G64:I64,{1;2}))</f>
        <v>2</v>
      </c>
    </row>
    <row r="65" spans="1:10" ht="14.25" customHeight="1" thickBot="1" x14ac:dyDescent="0.3">
      <c r="A65" s="38">
        <v>2</v>
      </c>
      <c r="B65" s="28" t="s">
        <v>26</v>
      </c>
      <c r="C65" s="28">
        <v>1968</v>
      </c>
      <c r="D65" s="29" t="s">
        <v>17</v>
      </c>
      <c r="E65" s="101">
        <v>1200</v>
      </c>
      <c r="F65" s="101"/>
      <c r="G65" s="29">
        <v>3</v>
      </c>
      <c r="H65" s="30">
        <v>2</v>
      </c>
      <c r="I65" s="31"/>
      <c r="J65" s="33">
        <f>SUM(LARGE(G65:I65,{1;2}))</f>
        <v>5</v>
      </c>
    </row>
  </sheetData>
  <sortState xmlns:xlrd2="http://schemas.microsoft.com/office/spreadsheetml/2017/richdata2" ref="B64:J65">
    <sortCondition ref="J64:J65"/>
  </sortState>
  <mergeCells count="8">
    <mergeCell ref="A62:J62"/>
    <mergeCell ref="H49:J49"/>
    <mergeCell ref="A1:J1"/>
    <mergeCell ref="H3:J3"/>
    <mergeCell ref="A2:J2"/>
    <mergeCell ref="H33:J33"/>
    <mergeCell ref="A28:J28"/>
    <mergeCell ref="A44:J44"/>
  </mergeCells>
  <phoneticPr fontId="0" type="noConversion"/>
  <pageMargins left="0.56000000000000005" right="0.23" top="0.28000000000000003" bottom="0.24" header="0.26" footer="0.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1"/>
  <sheetViews>
    <sheetView topLeftCell="A22" workbookViewId="0">
      <selection activeCell="A2" sqref="A2:Q2"/>
    </sheetView>
  </sheetViews>
  <sheetFormatPr defaultRowHeight="14.25" x14ac:dyDescent="0.2"/>
  <cols>
    <col min="1" max="1" width="5" style="2" customWidth="1"/>
    <col min="2" max="2" width="21.140625" style="2" customWidth="1"/>
    <col min="3" max="3" width="5.42578125" style="2" customWidth="1"/>
    <col min="4" max="4" width="11" style="2" customWidth="1"/>
    <col min="5" max="5" width="3.5703125" style="2" customWidth="1"/>
    <col min="6" max="8" width="7.140625" style="2" customWidth="1"/>
    <col min="9" max="9" width="7" style="2" customWidth="1"/>
    <col min="10" max="11" width="7.140625" style="2" customWidth="1"/>
    <col min="12" max="12" width="8" style="2" customWidth="1"/>
    <col min="13" max="13" width="8.140625" style="2" customWidth="1"/>
    <col min="14" max="14" width="6.85546875" style="2" customWidth="1"/>
    <col min="15" max="15" width="6.42578125" style="2" customWidth="1"/>
    <col min="16" max="16" width="8.28515625" style="2" customWidth="1"/>
    <col min="17" max="17" width="10.42578125" style="2" customWidth="1"/>
    <col min="18" max="18" width="14.28515625" style="2" customWidth="1"/>
    <col min="19" max="19" width="5.7109375" style="2" customWidth="1"/>
    <col min="20" max="20" width="23.140625" style="2" customWidth="1"/>
    <col min="21" max="21" width="11.5703125" style="2" customWidth="1"/>
    <col min="22" max="16384" width="9.140625" style="2"/>
  </cols>
  <sheetData>
    <row r="1" spans="1:19" ht="15" customHeight="1" x14ac:dyDescent="0.25">
      <c r="A1" s="93" t="s">
        <v>19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9" ht="15" customHeight="1" x14ac:dyDescent="0.25">
      <c r="A2" s="93" t="s">
        <v>73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9" ht="15" x14ac:dyDescent="0.25">
      <c r="A3" s="3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93"/>
      <c r="N3" s="93"/>
      <c r="O3" s="94" t="s">
        <v>74</v>
      </c>
      <c r="P3" s="94"/>
      <c r="Q3" s="94"/>
    </row>
    <row r="4" spans="1:19" ht="6.75" customHeight="1" thickBot="1" x14ac:dyDescent="0.25">
      <c r="A4" s="3"/>
      <c r="D4" s="4"/>
      <c r="E4" s="4"/>
      <c r="F4" s="4"/>
      <c r="G4" s="4"/>
      <c r="H4" s="4"/>
      <c r="I4" s="4"/>
      <c r="J4" s="4"/>
      <c r="K4" s="4"/>
      <c r="L4" s="4"/>
      <c r="M4" s="5"/>
      <c r="N4" s="5"/>
    </row>
    <row r="5" spans="1:19" ht="50.25" customHeight="1" thickBot="1" x14ac:dyDescent="0.3">
      <c r="A5" s="48" t="s">
        <v>10</v>
      </c>
      <c r="B5" s="49" t="s">
        <v>0</v>
      </c>
      <c r="C5" s="49" t="s">
        <v>49</v>
      </c>
      <c r="D5" s="45" t="s">
        <v>48</v>
      </c>
      <c r="E5" s="45" t="s">
        <v>54</v>
      </c>
      <c r="F5" s="92" t="s">
        <v>53</v>
      </c>
      <c r="G5" s="92" t="s">
        <v>75</v>
      </c>
      <c r="H5" s="92" t="s">
        <v>42</v>
      </c>
      <c r="I5" s="45" t="s">
        <v>45</v>
      </c>
      <c r="J5" s="45" t="s">
        <v>56</v>
      </c>
      <c r="K5" s="45" t="s">
        <v>76</v>
      </c>
      <c r="L5" s="45" t="s">
        <v>55</v>
      </c>
      <c r="M5" s="45" t="s">
        <v>46</v>
      </c>
      <c r="N5" s="45" t="s">
        <v>14</v>
      </c>
      <c r="O5" s="45" t="s">
        <v>35</v>
      </c>
      <c r="P5" s="46" t="s">
        <v>22</v>
      </c>
      <c r="Q5" s="47" t="s">
        <v>1</v>
      </c>
      <c r="S5" s="11"/>
    </row>
    <row r="6" spans="1:19" ht="15.75" thickTop="1" x14ac:dyDescent="0.25">
      <c r="A6" s="12">
        <v>1</v>
      </c>
      <c r="B6" s="13" t="s">
        <v>29</v>
      </c>
      <c r="C6" s="13">
        <v>1990</v>
      </c>
      <c r="D6" s="14" t="s">
        <v>17</v>
      </c>
      <c r="E6" s="57"/>
      <c r="F6" s="66"/>
      <c r="G6" s="66"/>
      <c r="H6" s="66"/>
      <c r="I6" s="66">
        <v>1000</v>
      </c>
      <c r="J6" s="66">
        <v>1000</v>
      </c>
      <c r="K6" s="66">
        <v>1000</v>
      </c>
      <c r="L6" s="67">
        <f>MAX(F6:K6)</f>
        <v>1000</v>
      </c>
      <c r="M6" s="68">
        <v>1200</v>
      </c>
      <c r="N6" s="57">
        <v>984</v>
      </c>
      <c r="O6" s="67">
        <v>1000</v>
      </c>
      <c r="P6" s="69">
        <v>1000</v>
      </c>
      <c r="Q6" s="70">
        <f>SUM(LARGE(L6:P6,{1;2;3;4}))</f>
        <v>4200</v>
      </c>
      <c r="S6" s="11"/>
    </row>
    <row r="7" spans="1:19" ht="15" x14ac:dyDescent="0.25">
      <c r="A7" s="18">
        <v>2</v>
      </c>
      <c r="B7" s="19" t="s">
        <v>28</v>
      </c>
      <c r="C7" s="19">
        <v>1987</v>
      </c>
      <c r="D7" s="20" t="s">
        <v>16</v>
      </c>
      <c r="E7" s="58"/>
      <c r="F7" s="71"/>
      <c r="G7" s="71"/>
      <c r="H7" s="71"/>
      <c r="I7" s="71"/>
      <c r="J7" s="108">
        <v>1000</v>
      </c>
      <c r="K7" s="71"/>
      <c r="L7" s="72">
        <f>MAX(F7:K7)</f>
        <v>1000</v>
      </c>
      <c r="M7" s="73">
        <v>1200</v>
      </c>
      <c r="N7" s="58">
        <v>947</v>
      </c>
      <c r="O7" s="72">
        <v>1000</v>
      </c>
      <c r="P7" s="74">
        <v>964</v>
      </c>
      <c r="Q7" s="70">
        <f>SUM(LARGE(L7:P7,{1;2;3;4}))</f>
        <v>4164</v>
      </c>
      <c r="S7" s="11"/>
    </row>
    <row r="8" spans="1:19" ht="15" x14ac:dyDescent="0.25">
      <c r="A8" s="18">
        <v>3</v>
      </c>
      <c r="B8" s="19" t="s">
        <v>32</v>
      </c>
      <c r="C8" s="19">
        <v>1980</v>
      </c>
      <c r="D8" s="20" t="s">
        <v>33</v>
      </c>
      <c r="E8" s="58"/>
      <c r="F8" s="71"/>
      <c r="G8" s="71"/>
      <c r="H8" s="71"/>
      <c r="I8" s="71"/>
      <c r="J8" s="71">
        <v>1000</v>
      </c>
      <c r="K8" s="71"/>
      <c r="L8" s="72">
        <f>MAX(F8:K8)</f>
        <v>1000</v>
      </c>
      <c r="M8" s="73">
        <v>1200</v>
      </c>
      <c r="N8" s="72">
        <v>1000</v>
      </c>
      <c r="O8" s="72">
        <v>685</v>
      </c>
      <c r="P8" s="74">
        <v>933</v>
      </c>
      <c r="Q8" s="70">
        <f>SUM(LARGE(L8:P8,{1;2;3;4}))</f>
        <v>4133</v>
      </c>
      <c r="S8" s="11"/>
    </row>
    <row r="9" spans="1:19" ht="15" x14ac:dyDescent="0.25">
      <c r="A9" s="18">
        <v>4</v>
      </c>
      <c r="B9" s="19" t="s">
        <v>25</v>
      </c>
      <c r="C9" s="19">
        <v>1991</v>
      </c>
      <c r="D9" s="20" t="s">
        <v>15</v>
      </c>
      <c r="E9" s="58"/>
      <c r="F9" s="71">
        <v>1000</v>
      </c>
      <c r="G9" s="71"/>
      <c r="H9" s="71"/>
      <c r="I9" s="71"/>
      <c r="J9" s="71">
        <v>1000</v>
      </c>
      <c r="K9" s="71">
        <v>962</v>
      </c>
      <c r="L9" s="72">
        <f>MAX(F9:K9)</f>
        <v>1000</v>
      </c>
      <c r="M9" s="73">
        <v>1200</v>
      </c>
      <c r="N9" s="58">
        <v>924</v>
      </c>
      <c r="O9" s="72">
        <v>896</v>
      </c>
      <c r="P9" s="74">
        <v>777</v>
      </c>
      <c r="Q9" s="70">
        <f>SUM(LARGE(L9:P9,{1;2;3;4}))</f>
        <v>4020</v>
      </c>
      <c r="S9" s="11"/>
    </row>
    <row r="10" spans="1:19" ht="15" x14ac:dyDescent="0.25">
      <c r="A10" s="12">
        <v>5</v>
      </c>
      <c r="B10" s="19" t="s">
        <v>50</v>
      </c>
      <c r="C10" s="19">
        <v>1967</v>
      </c>
      <c r="D10" s="20" t="s">
        <v>16</v>
      </c>
      <c r="E10" s="58"/>
      <c r="F10" s="71">
        <v>985</v>
      </c>
      <c r="G10" s="71"/>
      <c r="H10" s="71"/>
      <c r="I10" s="71"/>
      <c r="J10" s="71"/>
      <c r="K10" s="71">
        <v>876</v>
      </c>
      <c r="L10" s="72">
        <f>MAX(F10:K10)</f>
        <v>985</v>
      </c>
      <c r="M10" s="72">
        <v>970</v>
      </c>
      <c r="N10" s="58">
        <v>1000</v>
      </c>
      <c r="O10" s="72">
        <v>640</v>
      </c>
      <c r="P10" s="74">
        <v>921</v>
      </c>
      <c r="Q10" s="70">
        <f>SUM(LARGE(L10:P10,{1;2;3;4}))</f>
        <v>3876</v>
      </c>
      <c r="S10" s="11"/>
    </row>
    <row r="11" spans="1:19" ht="15" x14ac:dyDescent="0.25">
      <c r="A11" s="18">
        <v>6</v>
      </c>
      <c r="B11" s="19" t="s">
        <v>41</v>
      </c>
      <c r="C11" s="19">
        <v>1986</v>
      </c>
      <c r="D11" s="20" t="s">
        <v>16</v>
      </c>
      <c r="E11" s="58"/>
      <c r="F11" s="71"/>
      <c r="G11" s="71">
        <v>1000</v>
      </c>
      <c r="H11" s="71"/>
      <c r="I11" s="71">
        <v>1000</v>
      </c>
      <c r="J11" s="71"/>
      <c r="K11" s="71"/>
      <c r="L11" s="72">
        <f>MAX(F11:K11)</f>
        <v>1000</v>
      </c>
      <c r="M11" s="73">
        <v>468</v>
      </c>
      <c r="N11" s="58">
        <v>1000</v>
      </c>
      <c r="O11" s="72">
        <v>1000</v>
      </c>
      <c r="P11" s="74">
        <v>796</v>
      </c>
      <c r="Q11" s="70">
        <f>SUM(LARGE(L11:P11,{1;2;3;4}))</f>
        <v>3796</v>
      </c>
      <c r="S11" s="11"/>
    </row>
    <row r="12" spans="1:19" ht="15" x14ac:dyDescent="0.25">
      <c r="A12" s="18">
        <v>7</v>
      </c>
      <c r="B12" s="19" t="s">
        <v>24</v>
      </c>
      <c r="C12" s="19">
        <v>1966</v>
      </c>
      <c r="D12" s="20" t="s">
        <v>5</v>
      </c>
      <c r="E12" s="58"/>
      <c r="F12" s="71"/>
      <c r="G12" s="71"/>
      <c r="H12" s="71"/>
      <c r="I12" s="71"/>
      <c r="J12" s="71">
        <v>800</v>
      </c>
      <c r="K12" s="71"/>
      <c r="L12" s="72">
        <f>MAX(F12:K12)</f>
        <v>800</v>
      </c>
      <c r="M12" s="73">
        <v>0</v>
      </c>
      <c r="N12" s="58">
        <v>929</v>
      </c>
      <c r="O12" s="72">
        <v>1000</v>
      </c>
      <c r="P12" s="74">
        <v>892</v>
      </c>
      <c r="Q12" s="70">
        <f>SUM(LARGE(L12:P12,{1;2;3;4}))</f>
        <v>3621</v>
      </c>
      <c r="S12" s="11"/>
    </row>
    <row r="13" spans="1:19" x14ac:dyDescent="0.2">
      <c r="A13" s="18">
        <v>8</v>
      </c>
      <c r="B13" s="19" t="s">
        <v>27</v>
      </c>
      <c r="C13" s="19">
        <v>1984</v>
      </c>
      <c r="D13" s="20" t="s">
        <v>17</v>
      </c>
      <c r="E13" s="58"/>
      <c r="F13" s="71"/>
      <c r="G13" s="71"/>
      <c r="H13" s="71"/>
      <c r="I13" s="71"/>
      <c r="J13" s="71"/>
      <c r="K13" s="71"/>
      <c r="L13" s="72">
        <f>MAX(F13:K13)</f>
        <v>0</v>
      </c>
      <c r="M13" s="73">
        <v>1200</v>
      </c>
      <c r="N13" s="58">
        <v>925</v>
      </c>
      <c r="O13" s="72">
        <v>1000</v>
      </c>
      <c r="P13" s="74">
        <v>0</v>
      </c>
      <c r="Q13" s="70">
        <f>SUM(LARGE(L13:P13,{1;2;3;4}))</f>
        <v>3125</v>
      </c>
    </row>
    <row r="14" spans="1:19" x14ac:dyDescent="0.2">
      <c r="A14" s="12">
        <v>9</v>
      </c>
      <c r="B14" s="19" t="s">
        <v>44</v>
      </c>
      <c r="C14" s="19">
        <v>1974</v>
      </c>
      <c r="D14" s="20" t="s">
        <v>16</v>
      </c>
      <c r="E14" s="58"/>
      <c r="F14" s="71"/>
      <c r="G14" s="71"/>
      <c r="H14" s="71"/>
      <c r="I14" s="71"/>
      <c r="J14" s="71">
        <v>775</v>
      </c>
      <c r="K14" s="71">
        <v>771</v>
      </c>
      <c r="L14" s="72">
        <f>MAX(F14:K14)</f>
        <v>775</v>
      </c>
      <c r="M14" s="73">
        <v>0</v>
      </c>
      <c r="N14" s="58">
        <v>860</v>
      </c>
      <c r="O14" s="72">
        <v>756</v>
      </c>
      <c r="P14" s="74">
        <v>0</v>
      </c>
      <c r="Q14" s="70">
        <f>SUM(LARGE(L14:P14,{1;2;3;4}))</f>
        <v>2391</v>
      </c>
    </row>
    <row r="15" spans="1:19" x14ac:dyDescent="0.2">
      <c r="A15" s="18">
        <v>10</v>
      </c>
      <c r="B15" s="24" t="s">
        <v>23</v>
      </c>
      <c r="C15" s="24">
        <v>1989</v>
      </c>
      <c r="D15" s="25" t="s">
        <v>8</v>
      </c>
      <c r="E15" s="59"/>
      <c r="F15" s="75"/>
      <c r="G15" s="75"/>
      <c r="H15" s="75"/>
      <c r="I15" s="75"/>
      <c r="J15" s="71">
        <v>800</v>
      </c>
      <c r="K15" s="75">
        <v>971</v>
      </c>
      <c r="L15" s="72">
        <f>MAX(F15:K15)</f>
        <v>971</v>
      </c>
      <c r="M15" s="73">
        <v>1200</v>
      </c>
      <c r="N15" s="58">
        <v>0</v>
      </c>
      <c r="O15" s="72">
        <v>0</v>
      </c>
      <c r="P15" s="74">
        <v>0</v>
      </c>
      <c r="Q15" s="70">
        <f>SUM(LARGE(L15:P15,{1;2;3;4}))</f>
        <v>2171</v>
      </c>
    </row>
    <row r="16" spans="1:19" x14ac:dyDescent="0.2">
      <c r="A16" s="18">
        <v>11</v>
      </c>
      <c r="B16" s="19" t="s">
        <v>39</v>
      </c>
      <c r="C16" s="19">
        <v>1980</v>
      </c>
      <c r="D16" s="20" t="s">
        <v>18</v>
      </c>
      <c r="E16" s="58"/>
      <c r="F16" s="71"/>
      <c r="G16" s="71"/>
      <c r="H16" s="71"/>
      <c r="I16" s="71"/>
      <c r="J16" s="71"/>
      <c r="K16" s="71"/>
      <c r="L16" s="72">
        <f>MAX(F16:K16)</f>
        <v>0</v>
      </c>
      <c r="M16" s="73">
        <v>286</v>
      </c>
      <c r="N16" s="58">
        <v>977</v>
      </c>
      <c r="O16" s="72">
        <v>0</v>
      </c>
      <c r="P16" s="74">
        <v>838</v>
      </c>
      <c r="Q16" s="70">
        <f>SUM(LARGE(L16:P16,{1;2;3;4}))</f>
        <v>2101</v>
      </c>
    </row>
    <row r="17" spans="1:21" x14ac:dyDescent="0.2">
      <c r="A17" s="18">
        <v>12</v>
      </c>
      <c r="B17" s="24" t="s">
        <v>57</v>
      </c>
      <c r="C17" s="24"/>
      <c r="D17" s="25" t="s">
        <v>16</v>
      </c>
      <c r="E17" s="59"/>
      <c r="F17" s="75"/>
      <c r="G17" s="75"/>
      <c r="H17" s="75"/>
      <c r="I17" s="75"/>
      <c r="J17" s="75"/>
      <c r="K17" s="75"/>
      <c r="L17" s="76">
        <f>MAX(F17:K17)</f>
        <v>0</v>
      </c>
      <c r="M17" s="77">
        <v>404</v>
      </c>
      <c r="N17" s="59">
        <v>602</v>
      </c>
      <c r="O17" s="76"/>
      <c r="P17" s="78">
        <v>761</v>
      </c>
      <c r="Q17" s="70">
        <f>SUM(LARGE(L17:P17,{1;2;3;4}))</f>
        <v>1767</v>
      </c>
    </row>
    <row r="18" spans="1:21" x14ac:dyDescent="0.2">
      <c r="A18" s="12">
        <v>13</v>
      </c>
      <c r="B18" s="19" t="s">
        <v>66</v>
      </c>
      <c r="C18" s="19"/>
      <c r="D18" s="20" t="s">
        <v>8</v>
      </c>
      <c r="E18" s="59"/>
      <c r="F18" s="75"/>
      <c r="G18" s="75"/>
      <c r="H18" s="75"/>
      <c r="I18" s="75"/>
      <c r="J18" s="71">
        <v>965</v>
      </c>
      <c r="K18" s="75">
        <v>424</v>
      </c>
      <c r="L18" s="76">
        <f>MAX(F18:K18)</f>
        <v>965</v>
      </c>
      <c r="M18" s="73">
        <v>770</v>
      </c>
      <c r="N18" s="58">
        <v>0</v>
      </c>
      <c r="O18" s="72">
        <v>0</v>
      </c>
      <c r="P18" s="74">
        <v>0</v>
      </c>
      <c r="Q18" s="70">
        <f>SUM(LARGE(L18:P18,{1;2;3;4}))</f>
        <v>1735</v>
      </c>
    </row>
    <row r="19" spans="1:21" x14ac:dyDescent="0.2">
      <c r="A19" s="18">
        <v>14</v>
      </c>
      <c r="B19" s="19" t="s">
        <v>62</v>
      </c>
      <c r="C19" s="19"/>
      <c r="D19" s="20" t="s">
        <v>5</v>
      </c>
      <c r="E19" s="58"/>
      <c r="F19" s="71"/>
      <c r="G19" s="71"/>
      <c r="H19" s="71"/>
      <c r="I19" s="71"/>
      <c r="J19" s="71"/>
      <c r="K19" s="71"/>
      <c r="L19" s="72">
        <f>MAX(F19:K19)</f>
        <v>0</v>
      </c>
      <c r="M19" s="73">
        <v>0</v>
      </c>
      <c r="N19" s="58">
        <v>792</v>
      </c>
      <c r="O19" s="72">
        <v>0</v>
      </c>
      <c r="P19" s="74">
        <v>845</v>
      </c>
      <c r="Q19" s="70">
        <f>SUM(LARGE(L19:P19,{1;2;3;4}))</f>
        <v>1637</v>
      </c>
    </row>
    <row r="20" spans="1:21" x14ac:dyDescent="0.2">
      <c r="A20" s="18">
        <v>15</v>
      </c>
      <c r="B20" s="24" t="s">
        <v>63</v>
      </c>
      <c r="C20" s="24"/>
      <c r="D20" s="25" t="s">
        <v>16</v>
      </c>
      <c r="E20" s="59"/>
      <c r="F20" s="71"/>
      <c r="G20" s="71"/>
      <c r="H20" s="71"/>
      <c r="I20" s="71"/>
      <c r="J20" s="71"/>
      <c r="K20" s="71">
        <v>628</v>
      </c>
      <c r="L20" s="72">
        <f>MAX(F20:K20)</f>
        <v>628</v>
      </c>
      <c r="M20" s="77">
        <v>0</v>
      </c>
      <c r="N20" s="58">
        <v>0</v>
      </c>
      <c r="O20" s="72">
        <v>0</v>
      </c>
      <c r="P20" s="74">
        <v>748</v>
      </c>
      <c r="Q20" s="70">
        <f>SUM(LARGE(L20:P20,{1;2;3;4}))</f>
        <v>1376</v>
      </c>
    </row>
    <row r="21" spans="1:21" x14ac:dyDescent="0.2">
      <c r="A21" s="18">
        <v>16</v>
      </c>
      <c r="B21" s="19" t="s">
        <v>4</v>
      </c>
      <c r="C21" s="19">
        <v>1962</v>
      </c>
      <c r="D21" s="20" t="s">
        <v>15</v>
      </c>
      <c r="E21" s="60"/>
      <c r="F21" s="75"/>
      <c r="G21" s="75"/>
      <c r="H21" s="75"/>
      <c r="I21" s="75"/>
      <c r="J21" s="75"/>
      <c r="K21" s="75"/>
      <c r="L21" s="72">
        <f>MAX(F21:K21)</f>
        <v>0</v>
      </c>
      <c r="M21" s="72">
        <v>0</v>
      </c>
      <c r="N21" s="76">
        <v>292</v>
      </c>
      <c r="O21" s="76">
        <v>778</v>
      </c>
      <c r="P21" s="78">
        <v>0</v>
      </c>
      <c r="Q21" s="70">
        <f>SUM(LARGE(L21:P21,{1;2;3;4}))</f>
        <v>1070</v>
      </c>
    </row>
    <row r="22" spans="1:21" x14ac:dyDescent="0.2">
      <c r="A22" s="18">
        <v>17</v>
      </c>
      <c r="B22" s="19" t="s">
        <v>64</v>
      </c>
      <c r="C22" s="19"/>
      <c r="D22" s="20" t="s">
        <v>16</v>
      </c>
      <c r="E22" s="59"/>
      <c r="F22" s="71"/>
      <c r="G22" s="71"/>
      <c r="H22" s="71"/>
      <c r="I22" s="71"/>
      <c r="J22" s="71"/>
      <c r="K22" s="71"/>
      <c r="L22" s="72">
        <f>MAX(F22:K22)</f>
        <v>0</v>
      </c>
      <c r="M22" s="77">
        <v>0</v>
      </c>
      <c r="N22" s="72">
        <v>0</v>
      </c>
      <c r="O22" s="72">
        <v>0</v>
      </c>
      <c r="P22" s="74">
        <v>640</v>
      </c>
      <c r="Q22" s="79">
        <f>SUM(LARGE(L22:P22,{1;2;3;4}))</f>
        <v>640</v>
      </c>
    </row>
    <row r="23" spans="1:21" ht="15" thickBot="1" x14ac:dyDescent="0.25">
      <c r="A23" s="64">
        <v>18</v>
      </c>
      <c r="B23" s="28" t="s">
        <v>58</v>
      </c>
      <c r="C23" s="28"/>
      <c r="D23" s="29" t="s">
        <v>8</v>
      </c>
      <c r="E23" s="61"/>
      <c r="F23" s="80"/>
      <c r="G23" s="80"/>
      <c r="H23" s="80"/>
      <c r="I23" s="80"/>
      <c r="J23" s="109"/>
      <c r="K23" s="80"/>
      <c r="L23" s="81">
        <f>MAX(F23:K23)</f>
        <v>0</v>
      </c>
      <c r="M23" s="82">
        <v>0</v>
      </c>
      <c r="N23" s="83">
        <v>0</v>
      </c>
      <c r="O23" s="83">
        <v>0</v>
      </c>
      <c r="P23" s="84">
        <v>248</v>
      </c>
      <c r="Q23" s="85">
        <f>SUM(LARGE(L23:P23,{1;2;3;4}))</f>
        <v>248</v>
      </c>
    </row>
    <row r="24" spans="1:21" ht="6.75" customHeight="1" x14ac:dyDescent="0.2"/>
    <row r="25" spans="1:21" ht="15" x14ac:dyDescent="0.25">
      <c r="A25" s="3"/>
      <c r="B25" s="1" t="s">
        <v>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93"/>
      <c r="N25" s="93"/>
      <c r="O25" s="94"/>
      <c r="P25" s="94"/>
      <c r="Q25" s="94"/>
    </row>
    <row r="26" spans="1:21" ht="6.75" customHeight="1" thickBot="1" x14ac:dyDescent="0.25">
      <c r="A26" s="3"/>
      <c r="D26" s="4"/>
      <c r="E26" s="4"/>
      <c r="F26" s="4"/>
      <c r="G26" s="4"/>
      <c r="H26" s="4"/>
      <c r="I26" s="4"/>
      <c r="J26" s="4"/>
      <c r="K26" s="4"/>
      <c r="L26" s="4"/>
      <c r="M26" s="5"/>
      <c r="N26" s="5"/>
    </row>
    <row r="27" spans="1:21" ht="49.5" customHeight="1" thickBot="1" x14ac:dyDescent="0.25">
      <c r="A27" s="48" t="s">
        <v>10</v>
      </c>
      <c r="B27" s="45" t="s">
        <v>0</v>
      </c>
      <c r="C27" s="45" t="s">
        <v>49</v>
      </c>
      <c r="D27" s="45" t="s">
        <v>48</v>
      </c>
      <c r="E27" s="45" t="s">
        <v>54</v>
      </c>
      <c r="F27" s="92" t="s">
        <v>53</v>
      </c>
      <c r="G27" s="92" t="s">
        <v>75</v>
      </c>
      <c r="H27" s="92" t="s">
        <v>42</v>
      </c>
      <c r="I27" s="45" t="s">
        <v>45</v>
      </c>
      <c r="J27" s="45" t="s">
        <v>56</v>
      </c>
      <c r="K27" s="45" t="s">
        <v>76</v>
      </c>
      <c r="L27" s="45" t="s">
        <v>43</v>
      </c>
      <c r="M27" s="45" t="s">
        <v>46</v>
      </c>
      <c r="N27" s="45" t="s">
        <v>14</v>
      </c>
      <c r="O27" s="45" t="s">
        <v>35</v>
      </c>
      <c r="P27" s="46" t="s">
        <v>22</v>
      </c>
      <c r="Q27" s="47" t="s">
        <v>1</v>
      </c>
    </row>
    <row r="28" spans="1:21" ht="15" customHeight="1" thickTop="1" x14ac:dyDescent="0.2">
      <c r="A28" s="12">
        <v>1</v>
      </c>
      <c r="B28" s="13" t="s">
        <v>30</v>
      </c>
      <c r="C28" s="13">
        <v>1995</v>
      </c>
      <c r="D28" s="14" t="s">
        <v>16</v>
      </c>
      <c r="E28" s="57"/>
      <c r="F28" s="66"/>
      <c r="G28" s="66"/>
      <c r="H28" s="66">
        <v>1000</v>
      </c>
      <c r="I28" s="66">
        <v>1000</v>
      </c>
      <c r="J28" s="66">
        <v>1000</v>
      </c>
      <c r="K28" s="66">
        <v>1000</v>
      </c>
      <c r="L28" s="67">
        <f>MAX(F28:K28)</f>
        <v>1000</v>
      </c>
      <c r="M28" s="68">
        <v>1200</v>
      </c>
      <c r="N28" s="57">
        <v>1000</v>
      </c>
      <c r="O28" s="67">
        <v>1000</v>
      </c>
      <c r="P28" s="69">
        <v>0</v>
      </c>
      <c r="Q28" s="70">
        <f>SUM(LARGE(L28:P28,{1;2;3;4}))</f>
        <v>4200</v>
      </c>
      <c r="S28" s="3"/>
      <c r="T28" s="4"/>
      <c r="U28" s="23"/>
    </row>
    <row r="29" spans="1:21" ht="15" customHeight="1" x14ac:dyDescent="0.2">
      <c r="A29" s="18">
        <v>2</v>
      </c>
      <c r="B29" s="19" t="s">
        <v>7</v>
      </c>
      <c r="C29" s="19">
        <v>1969</v>
      </c>
      <c r="D29" s="20" t="s">
        <v>16</v>
      </c>
      <c r="E29" s="58"/>
      <c r="F29" s="71"/>
      <c r="G29" s="71"/>
      <c r="H29" s="71">
        <v>876</v>
      </c>
      <c r="I29" s="71">
        <v>1000</v>
      </c>
      <c r="J29" s="71"/>
      <c r="K29" s="71">
        <v>1000</v>
      </c>
      <c r="L29" s="67">
        <f>MAX(F29:K29)</f>
        <v>1000</v>
      </c>
      <c r="M29" s="73">
        <v>1200</v>
      </c>
      <c r="N29" s="58">
        <v>980</v>
      </c>
      <c r="O29" s="72">
        <v>1000</v>
      </c>
      <c r="P29" s="74">
        <v>1000</v>
      </c>
      <c r="Q29" s="70">
        <f>SUM(LARGE(L29:P29,{1;2;3;4}))</f>
        <v>4200</v>
      </c>
      <c r="S29" s="3"/>
      <c r="T29" s="4"/>
      <c r="U29" s="23"/>
    </row>
    <row r="30" spans="1:21" ht="15" x14ac:dyDescent="0.2">
      <c r="A30" s="18">
        <v>3</v>
      </c>
      <c r="B30" s="19" t="s">
        <v>11</v>
      </c>
      <c r="C30" s="19">
        <v>1953</v>
      </c>
      <c r="D30" s="20" t="s">
        <v>5</v>
      </c>
      <c r="E30" s="58"/>
      <c r="F30" s="71"/>
      <c r="G30" s="71"/>
      <c r="H30" s="71"/>
      <c r="I30" s="71"/>
      <c r="J30" s="71">
        <v>968</v>
      </c>
      <c r="K30" s="71"/>
      <c r="L30" s="67">
        <f>MAX(F30:K30)</f>
        <v>968</v>
      </c>
      <c r="M30" s="73">
        <v>0</v>
      </c>
      <c r="N30" s="58">
        <v>920</v>
      </c>
      <c r="O30" s="72">
        <v>961</v>
      </c>
      <c r="P30" s="74">
        <v>958</v>
      </c>
      <c r="Q30" s="70">
        <f>SUM(LARGE(L30:P30,{1;2;3;4}))</f>
        <v>3807</v>
      </c>
      <c r="S30" s="3"/>
      <c r="T30" s="4"/>
      <c r="U30" s="23"/>
    </row>
    <row r="31" spans="1:21" ht="15" x14ac:dyDescent="0.2">
      <c r="A31" s="12">
        <v>4</v>
      </c>
      <c r="B31" s="19" t="s">
        <v>37</v>
      </c>
      <c r="C31" s="19">
        <v>1977</v>
      </c>
      <c r="D31" s="20" t="s">
        <v>16</v>
      </c>
      <c r="E31" s="58"/>
      <c r="F31" s="71"/>
      <c r="G31" s="71"/>
      <c r="H31" s="71"/>
      <c r="I31" s="71"/>
      <c r="J31" s="71"/>
      <c r="K31" s="71"/>
      <c r="L31" s="67">
        <f>MAX(F31:K31)</f>
        <v>0</v>
      </c>
      <c r="M31" s="73">
        <v>0</v>
      </c>
      <c r="N31" s="58">
        <v>935</v>
      </c>
      <c r="O31" s="72">
        <v>1000</v>
      </c>
      <c r="P31" s="74">
        <v>975</v>
      </c>
      <c r="Q31" s="70">
        <f>SUM(LARGE(L31:P31,{1;2;3;4}))</f>
        <v>2910</v>
      </c>
      <c r="S31" s="3"/>
      <c r="T31" s="4"/>
      <c r="U31" s="23"/>
    </row>
    <row r="32" spans="1:21" ht="15" x14ac:dyDescent="0.2">
      <c r="A32" s="12">
        <v>5</v>
      </c>
      <c r="B32" s="19" t="s">
        <v>38</v>
      </c>
      <c r="C32" s="19">
        <v>1987</v>
      </c>
      <c r="D32" s="20" t="s">
        <v>18</v>
      </c>
      <c r="E32" s="58"/>
      <c r="F32" s="71">
        <v>1000</v>
      </c>
      <c r="G32" s="71">
        <v>1000</v>
      </c>
      <c r="H32" s="71"/>
      <c r="I32" s="71"/>
      <c r="J32" s="71"/>
      <c r="K32" s="71"/>
      <c r="L32" s="67">
        <f>MAX(F32:K32)</f>
        <v>1000</v>
      </c>
      <c r="M32" s="73">
        <v>0</v>
      </c>
      <c r="N32" s="58">
        <v>0</v>
      </c>
      <c r="O32" s="72">
        <v>1000</v>
      </c>
      <c r="P32" s="74">
        <v>835</v>
      </c>
      <c r="Q32" s="70">
        <f>SUM(LARGE(L32:P32,{1;2;3;4}))</f>
        <v>2835</v>
      </c>
      <c r="S32" s="3"/>
      <c r="T32" s="4"/>
      <c r="U32" s="23"/>
    </row>
    <row r="33" spans="1:22" ht="15" x14ac:dyDescent="0.2">
      <c r="A33" s="18">
        <v>6</v>
      </c>
      <c r="B33" s="24" t="s">
        <v>6</v>
      </c>
      <c r="C33" s="24">
        <v>1966</v>
      </c>
      <c r="D33" s="25" t="s">
        <v>8</v>
      </c>
      <c r="E33" s="59"/>
      <c r="F33" s="75"/>
      <c r="G33" s="75"/>
      <c r="H33" s="75"/>
      <c r="I33" s="75"/>
      <c r="J33" s="75"/>
      <c r="K33" s="75"/>
      <c r="L33" s="67">
        <f>MAX(F33:K33)</f>
        <v>0</v>
      </c>
      <c r="M33" s="77">
        <v>960</v>
      </c>
      <c r="N33" s="59">
        <v>393</v>
      </c>
      <c r="O33" s="76">
        <v>1000</v>
      </c>
      <c r="P33" s="78">
        <v>0</v>
      </c>
      <c r="Q33" s="70">
        <f>SUM(LARGE(L33:P33,{1;2;3;4}))</f>
        <v>2353</v>
      </c>
      <c r="S33" s="3"/>
      <c r="T33" s="4"/>
      <c r="U33" s="23"/>
    </row>
    <row r="34" spans="1:22" ht="15.75" thickBot="1" x14ac:dyDescent="0.3">
      <c r="A34" s="38"/>
      <c r="B34" s="28"/>
      <c r="C34" s="62"/>
      <c r="D34" s="61"/>
      <c r="E34" s="29"/>
      <c r="F34" s="43"/>
      <c r="G34" s="43"/>
      <c r="H34" s="43"/>
      <c r="I34" s="43"/>
      <c r="J34" s="43"/>
      <c r="K34" s="43"/>
      <c r="L34" s="30"/>
      <c r="M34" s="40"/>
      <c r="N34" s="29"/>
      <c r="O34" s="30"/>
      <c r="P34" s="31"/>
      <c r="Q34" s="41"/>
      <c r="S34" s="3"/>
      <c r="T34" s="4"/>
      <c r="U34" s="23"/>
    </row>
    <row r="35" spans="1:22" ht="2.25" customHeight="1" x14ac:dyDescent="0.25">
      <c r="A35" s="95"/>
      <c r="B35" s="96"/>
      <c r="C35" s="110"/>
      <c r="D35" s="111"/>
      <c r="E35" s="97"/>
      <c r="F35" s="112"/>
      <c r="G35" s="112"/>
      <c r="H35" s="112"/>
      <c r="I35" s="112"/>
      <c r="J35" s="112"/>
      <c r="K35" s="112"/>
      <c r="L35" s="95"/>
      <c r="M35" s="113"/>
      <c r="N35" s="97"/>
      <c r="O35" s="95"/>
      <c r="P35" s="95"/>
      <c r="Q35" s="98"/>
      <c r="S35" s="3"/>
      <c r="T35" s="4"/>
      <c r="U35" s="23"/>
    </row>
    <row r="36" spans="1:22" ht="15.75" customHeight="1" thickBot="1" x14ac:dyDescent="0.25">
      <c r="A36" s="114" t="s">
        <v>71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S36" s="3"/>
      <c r="T36" s="4"/>
      <c r="U36" s="23"/>
    </row>
    <row r="37" spans="1:22" ht="49.5" customHeight="1" thickBot="1" x14ac:dyDescent="0.25">
      <c r="A37" s="48" t="s">
        <v>10</v>
      </c>
      <c r="B37" s="45" t="s">
        <v>0</v>
      </c>
      <c r="C37" s="45" t="s">
        <v>49</v>
      </c>
      <c r="D37" s="45" t="s">
        <v>48</v>
      </c>
      <c r="E37" s="45" t="s">
        <v>54</v>
      </c>
      <c r="F37" s="92" t="s">
        <v>53</v>
      </c>
      <c r="G37" s="92" t="s">
        <v>75</v>
      </c>
      <c r="H37" s="92" t="s">
        <v>42</v>
      </c>
      <c r="I37" s="45" t="s">
        <v>45</v>
      </c>
      <c r="J37" s="45" t="s">
        <v>56</v>
      </c>
      <c r="K37" s="45" t="s">
        <v>76</v>
      </c>
      <c r="L37" s="45" t="s">
        <v>43</v>
      </c>
      <c r="M37" s="45" t="s">
        <v>46</v>
      </c>
      <c r="N37" s="45" t="s">
        <v>14</v>
      </c>
      <c r="O37" s="45" t="s">
        <v>35</v>
      </c>
      <c r="P37" s="46" t="s">
        <v>22</v>
      </c>
      <c r="Q37" s="47" t="s">
        <v>68</v>
      </c>
      <c r="S37" s="3"/>
      <c r="T37" s="4"/>
      <c r="U37" s="23"/>
    </row>
    <row r="38" spans="1:22" ht="15.75" customHeight="1" thickTop="1" x14ac:dyDescent="0.2">
      <c r="A38" s="12">
        <v>1</v>
      </c>
      <c r="B38" s="13" t="s">
        <v>30</v>
      </c>
      <c r="C38" s="13">
        <v>1995</v>
      </c>
      <c r="D38" s="14" t="s">
        <v>16</v>
      </c>
      <c r="E38" s="57"/>
      <c r="F38" s="66"/>
      <c r="G38" s="66"/>
      <c r="H38" s="66">
        <v>2</v>
      </c>
      <c r="I38" s="66">
        <v>6</v>
      </c>
      <c r="J38" s="66">
        <v>1</v>
      </c>
      <c r="K38" s="66">
        <v>1</v>
      </c>
      <c r="L38" s="67">
        <v>1</v>
      </c>
      <c r="M38" s="68">
        <v>1</v>
      </c>
      <c r="N38" s="57">
        <v>1</v>
      </c>
      <c r="O38" s="67">
        <v>4</v>
      </c>
      <c r="P38" s="69"/>
      <c r="Q38" s="70">
        <f>SUM(LARGE(L38:P38,{1;2;3;4}))</f>
        <v>7</v>
      </c>
      <c r="S38" s="3"/>
      <c r="T38" s="4"/>
      <c r="U38" s="23"/>
    </row>
    <row r="39" spans="1:22" ht="15.75" customHeight="1" thickBot="1" x14ac:dyDescent="0.25">
      <c r="A39" s="38">
        <v>2</v>
      </c>
      <c r="B39" s="28" t="s">
        <v>7</v>
      </c>
      <c r="C39" s="28">
        <v>1969</v>
      </c>
      <c r="D39" s="29" t="s">
        <v>16</v>
      </c>
      <c r="E39" s="61"/>
      <c r="F39" s="80"/>
      <c r="G39" s="80"/>
      <c r="H39" s="80">
        <v>52</v>
      </c>
      <c r="I39" s="80">
        <v>19</v>
      </c>
      <c r="J39" s="80"/>
      <c r="K39" s="80">
        <v>4</v>
      </c>
      <c r="L39" s="81">
        <v>4</v>
      </c>
      <c r="M39" s="82">
        <v>2</v>
      </c>
      <c r="N39" s="61"/>
      <c r="O39" s="81">
        <v>5</v>
      </c>
      <c r="P39" s="91">
        <v>1</v>
      </c>
      <c r="Q39" s="115">
        <f>SUM(LARGE(L39:P39,{1;2;3;4}))</f>
        <v>12</v>
      </c>
      <c r="S39" s="3"/>
      <c r="T39" s="4"/>
      <c r="U39" s="23"/>
    </row>
    <row r="40" spans="1:22" ht="15.75" customHeight="1" x14ac:dyDescent="0.2">
      <c r="A40" s="3"/>
      <c r="B40" s="4"/>
      <c r="C40" s="4"/>
      <c r="D40" s="23"/>
      <c r="E40" s="23"/>
      <c r="F40" s="23"/>
      <c r="G40" s="23"/>
      <c r="H40" s="23"/>
      <c r="I40" s="23"/>
      <c r="J40" s="23"/>
      <c r="K40" s="23"/>
      <c r="S40" s="3"/>
      <c r="T40" s="4"/>
      <c r="U40" s="23"/>
    </row>
    <row r="41" spans="1:22" ht="15" customHeight="1" x14ac:dyDescent="0.25">
      <c r="A41" s="3"/>
      <c r="B41" s="1" t="s">
        <v>21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93"/>
      <c r="N41" s="93"/>
      <c r="O41" s="94"/>
      <c r="P41" s="94"/>
      <c r="Q41" s="94"/>
      <c r="S41" s="3"/>
      <c r="T41" s="4"/>
      <c r="U41" s="23"/>
    </row>
    <row r="42" spans="1:22" ht="6.75" customHeight="1" thickBot="1" x14ac:dyDescent="0.25">
      <c r="A42" s="3"/>
      <c r="D42" s="4"/>
      <c r="E42" s="4"/>
      <c r="F42" s="4"/>
      <c r="G42" s="4"/>
      <c r="H42" s="4"/>
      <c r="I42" s="4"/>
      <c r="J42" s="4"/>
      <c r="K42" s="4"/>
      <c r="L42" s="4"/>
      <c r="M42" s="5"/>
      <c r="N42" s="5"/>
    </row>
    <row r="43" spans="1:22" ht="50.25" customHeight="1" thickBot="1" x14ac:dyDescent="0.25">
      <c r="A43" s="48" t="s">
        <v>10</v>
      </c>
      <c r="B43" s="49" t="s">
        <v>0</v>
      </c>
      <c r="C43" s="49" t="s">
        <v>49</v>
      </c>
      <c r="D43" s="45" t="s">
        <v>48</v>
      </c>
      <c r="E43" s="45" t="s">
        <v>54</v>
      </c>
      <c r="F43" s="92" t="s">
        <v>53</v>
      </c>
      <c r="G43" s="92" t="s">
        <v>75</v>
      </c>
      <c r="H43" s="92" t="s">
        <v>42</v>
      </c>
      <c r="I43" s="45" t="s">
        <v>45</v>
      </c>
      <c r="J43" s="45" t="s">
        <v>56</v>
      </c>
      <c r="K43" s="45" t="s">
        <v>76</v>
      </c>
      <c r="L43" s="45" t="s">
        <v>43</v>
      </c>
      <c r="M43" s="45" t="s">
        <v>46</v>
      </c>
      <c r="N43" s="45" t="s">
        <v>14</v>
      </c>
      <c r="O43" s="45" t="s">
        <v>35</v>
      </c>
      <c r="P43" s="46" t="s">
        <v>22</v>
      </c>
      <c r="Q43" s="47" t="s">
        <v>1</v>
      </c>
      <c r="T43" s="3"/>
      <c r="U43" s="4"/>
      <c r="V43" s="23"/>
    </row>
    <row r="44" spans="1:22" ht="15" customHeight="1" thickTop="1" x14ac:dyDescent="0.25">
      <c r="A44" s="87">
        <v>1</v>
      </c>
      <c r="B44" s="19" t="s">
        <v>31</v>
      </c>
      <c r="C44" s="19">
        <v>1967</v>
      </c>
      <c r="D44" s="20" t="s">
        <v>8</v>
      </c>
      <c r="E44" s="39"/>
      <c r="F44" s="42"/>
      <c r="G44" s="42"/>
      <c r="H44" s="42"/>
      <c r="I44" s="42"/>
      <c r="J44" s="42"/>
      <c r="K44" s="42"/>
      <c r="L44" s="15">
        <f>MAX(F44:K44)</f>
        <v>0</v>
      </c>
      <c r="M44" s="73">
        <v>1200</v>
      </c>
      <c r="N44" s="58">
        <v>1000</v>
      </c>
      <c r="O44" s="72">
        <v>1000</v>
      </c>
      <c r="P44" s="74">
        <v>1000</v>
      </c>
      <c r="Q44" s="17">
        <f>SUM(LARGE(L44:P44,{1;2;3;4}))</f>
        <v>4200</v>
      </c>
      <c r="T44" s="3"/>
      <c r="U44" s="4"/>
      <c r="V44" s="23"/>
    </row>
    <row r="45" spans="1:22" ht="15" customHeight="1" x14ac:dyDescent="0.25">
      <c r="A45" s="88">
        <v>2</v>
      </c>
      <c r="B45" s="19" t="s">
        <v>26</v>
      </c>
      <c r="C45" s="19">
        <v>1968</v>
      </c>
      <c r="D45" s="20" t="s">
        <v>17</v>
      </c>
      <c r="E45" s="20"/>
      <c r="F45" s="42"/>
      <c r="G45" s="42"/>
      <c r="H45" s="42"/>
      <c r="I45" s="42"/>
      <c r="J45" s="42"/>
      <c r="K45" s="42">
        <v>943</v>
      </c>
      <c r="L45" s="15">
        <f>MAX(F45:K45)</f>
        <v>943</v>
      </c>
      <c r="M45" s="73">
        <v>1200</v>
      </c>
      <c r="N45" s="58">
        <v>1000</v>
      </c>
      <c r="O45" s="72">
        <v>1000</v>
      </c>
      <c r="P45" s="74">
        <v>501</v>
      </c>
      <c r="Q45" s="17">
        <f>SUM(LARGE(L45:P45,{1;2;3;4}))</f>
        <v>4143</v>
      </c>
      <c r="T45" s="3"/>
      <c r="U45" s="4"/>
      <c r="V45" s="23"/>
    </row>
    <row r="46" spans="1:22" ht="15" x14ac:dyDescent="0.25">
      <c r="A46" s="88">
        <v>3</v>
      </c>
      <c r="B46" s="19" t="s">
        <v>51</v>
      </c>
      <c r="C46" s="19">
        <v>1979</v>
      </c>
      <c r="D46" s="20" t="s">
        <v>52</v>
      </c>
      <c r="E46" s="20"/>
      <c r="F46" s="42"/>
      <c r="G46" s="42"/>
      <c r="H46" s="42">
        <v>1000</v>
      </c>
      <c r="I46" s="42">
        <v>1000</v>
      </c>
      <c r="J46" s="42">
        <v>1000</v>
      </c>
      <c r="K46" s="42"/>
      <c r="L46" s="15">
        <f>MAX(F46:K46)</f>
        <v>1000</v>
      </c>
      <c r="M46" s="72">
        <v>1200</v>
      </c>
      <c r="N46" s="58">
        <v>1000</v>
      </c>
      <c r="O46" s="72">
        <v>0</v>
      </c>
      <c r="P46" s="74">
        <v>942</v>
      </c>
      <c r="Q46" s="17">
        <f>SUM(LARGE(L46:P46,{1;2;3;4}))</f>
        <v>4142</v>
      </c>
      <c r="T46" s="3"/>
      <c r="U46" s="4"/>
      <c r="V46" s="23"/>
    </row>
    <row r="47" spans="1:22" ht="15" x14ac:dyDescent="0.25">
      <c r="A47" s="88">
        <v>4</v>
      </c>
      <c r="B47" s="19" t="s">
        <v>40</v>
      </c>
      <c r="C47" s="19">
        <v>2003</v>
      </c>
      <c r="D47" s="20" t="s">
        <v>8</v>
      </c>
      <c r="E47" s="20"/>
      <c r="F47" s="42"/>
      <c r="G47" s="42"/>
      <c r="H47" s="42"/>
      <c r="I47" s="42"/>
      <c r="J47" s="42"/>
      <c r="K47" s="42"/>
      <c r="L47" s="15">
        <f>MAX(F47:K47)</f>
        <v>0</v>
      </c>
      <c r="M47" s="73">
        <v>1200</v>
      </c>
      <c r="N47" s="58">
        <v>967</v>
      </c>
      <c r="O47" s="72">
        <v>967</v>
      </c>
      <c r="P47" s="74">
        <v>1000</v>
      </c>
      <c r="Q47" s="17">
        <f>SUM(LARGE(L47:P47,{1;2;3;4}))</f>
        <v>4134</v>
      </c>
      <c r="T47" s="3"/>
      <c r="U47" s="4"/>
      <c r="V47" s="23"/>
    </row>
    <row r="48" spans="1:22" ht="15" x14ac:dyDescent="0.25">
      <c r="A48" s="88">
        <v>5</v>
      </c>
      <c r="B48" s="19" t="s">
        <v>12</v>
      </c>
      <c r="C48" s="19">
        <v>1962</v>
      </c>
      <c r="D48" s="20" t="s">
        <v>18</v>
      </c>
      <c r="E48" s="20"/>
      <c r="F48" s="42"/>
      <c r="G48" s="42"/>
      <c r="H48" s="42"/>
      <c r="I48" s="42"/>
      <c r="J48" s="42">
        <v>800</v>
      </c>
      <c r="K48" s="42">
        <v>899</v>
      </c>
      <c r="L48" s="15">
        <f>MAX(F48:K48)</f>
        <v>899</v>
      </c>
      <c r="M48" s="73">
        <v>1200</v>
      </c>
      <c r="N48" s="58">
        <v>1000</v>
      </c>
      <c r="O48" s="72">
        <v>0</v>
      </c>
      <c r="P48" s="74">
        <v>764</v>
      </c>
      <c r="Q48" s="17">
        <f>SUM(LARGE(L48:P48,{1;2;3;4}))</f>
        <v>3863</v>
      </c>
      <c r="T48" s="3"/>
      <c r="U48" s="4"/>
      <c r="V48" s="23"/>
    </row>
    <row r="49" spans="1:22" ht="15" x14ac:dyDescent="0.25">
      <c r="A49" s="89">
        <v>6</v>
      </c>
      <c r="B49" s="19" t="s">
        <v>69</v>
      </c>
      <c r="C49" s="19"/>
      <c r="D49" s="20" t="s">
        <v>70</v>
      </c>
      <c r="E49" s="25"/>
      <c r="F49" s="44"/>
      <c r="G49" s="44"/>
      <c r="H49" s="44"/>
      <c r="I49" s="44"/>
      <c r="J49" s="44"/>
      <c r="K49" s="44"/>
      <c r="L49" s="21">
        <f>MAX(F49:K49)</f>
        <v>0</v>
      </c>
      <c r="M49" s="73">
        <v>1198</v>
      </c>
      <c r="N49" s="58">
        <v>1000</v>
      </c>
      <c r="O49" s="72">
        <v>0</v>
      </c>
      <c r="P49" s="74">
        <v>0</v>
      </c>
      <c r="Q49" s="86">
        <f>SUM(LARGE(L49:P49,{1;2;3;4}))</f>
        <v>2198</v>
      </c>
      <c r="T49" s="3"/>
      <c r="U49" s="4"/>
      <c r="V49" s="23"/>
    </row>
    <row r="50" spans="1:22" ht="15" x14ac:dyDescent="0.25">
      <c r="A50" s="89">
        <v>7</v>
      </c>
      <c r="B50" s="19" t="s">
        <v>9</v>
      </c>
      <c r="C50" s="19">
        <v>1973</v>
      </c>
      <c r="D50" s="20" t="s">
        <v>16</v>
      </c>
      <c r="E50" s="25"/>
      <c r="F50" s="44"/>
      <c r="G50" s="44"/>
      <c r="H50" s="44">
        <v>960</v>
      </c>
      <c r="I50" s="44">
        <v>946</v>
      </c>
      <c r="J50" s="44">
        <v>1000</v>
      </c>
      <c r="K50" s="44">
        <v>1000</v>
      </c>
      <c r="L50" s="21">
        <f>MAX(F50:K50)</f>
        <v>1000</v>
      </c>
      <c r="M50" s="77">
        <v>960</v>
      </c>
      <c r="N50" s="59">
        <v>0</v>
      </c>
      <c r="O50" s="76">
        <v>0</v>
      </c>
      <c r="P50" s="78">
        <v>0</v>
      </c>
      <c r="Q50" s="86">
        <f>SUM(LARGE(L50:P50,{1;2;3;4}))</f>
        <v>1960</v>
      </c>
      <c r="T50" s="3"/>
      <c r="U50" s="4"/>
      <c r="V50" s="23"/>
    </row>
    <row r="51" spans="1:22" ht="15.75" thickBot="1" x14ac:dyDescent="0.3">
      <c r="A51" s="90">
        <v>8</v>
      </c>
      <c r="B51" s="28" t="s">
        <v>59</v>
      </c>
      <c r="C51" s="28"/>
      <c r="D51" s="29" t="s">
        <v>16</v>
      </c>
      <c r="E51" s="29"/>
      <c r="F51" s="43"/>
      <c r="G51" s="43"/>
      <c r="H51" s="43"/>
      <c r="I51" s="43"/>
      <c r="J51" s="43"/>
      <c r="K51" s="43"/>
      <c r="L51" s="56">
        <f>MAX(F51:K51)</f>
        <v>0</v>
      </c>
      <c r="M51" s="82">
        <v>1140</v>
      </c>
      <c r="N51" s="61">
        <v>0</v>
      </c>
      <c r="O51" s="81">
        <v>312</v>
      </c>
      <c r="P51" s="91">
        <v>0</v>
      </c>
      <c r="Q51" s="41">
        <f>SUM(LARGE(L51:P51,{1;2;3;4}))</f>
        <v>1452</v>
      </c>
      <c r="T51" s="3"/>
      <c r="U51" s="4"/>
      <c r="V51" s="23"/>
    </row>
  </sheetData>
  <sortState xmlns:xlrd2="http://schemas.microsoft.com/office/spreadsheetml/2017/richdata2" ref="B44:Q51">
    <sortCondition descending="1" ref="Q44:Q51"/>
  </sortState>
  <mergeCells count="9">
    <mergeCell ref="M41:N41"/>
    <mergeCell ref="O41:Q41"/>
    <mergeCell ref="A1:Q1"/>
    <mergeCell ref="A2:Q2"/>
    <mergeCell ref="M3:N3"/>
    <mergeCell ref="O3:Q3"/>
    <mergeCell ref="M25:N25"/>
    <mergeCell ref="O25:Q25"/>
    <mergeCell ref="A36:Q36"/>
  </mergeCells>
  <phoneticPr fontId="0" type="noConversion"/>
  <pageMargins left="0.55118110236220474" right="0.48" top="0.37" bottom="0.45" header="0.39" footer="0.37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Lietuvos taurė 2026</vt:lpstr>
      <vt:lpstr>LS reitingai 2026</vt:lpstr>
      <vt:lpstr>'Lietuvos taurė 2026'!Print_Area</vt:lpstr>
    </vt:vector>
  </TitlesOfParts>
  <Company>chata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montis</dc:creator>
  <cp:lastModifiedBy>Virgis</cp:lastModifiedBy>
  <cp:lastPrinted>2025-09-23T07:56:22Z</cp:lastPrinted>
  <dcterms:created xsi:type="dcterms:W3CDTF">2007-06-11T10:37:28Z</dcterms:created>
  <dcterms:modified xsi:type="dcterms:W3CDTF">2026-09-22T10:40:00Z</dcterms:modified>
</cp:coreProperties>
</file>